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chool\brandman\Accounting Cycle\"/>
    </mc:Choice>
  </mc:AlternateContent>
  <bookViews>
    <workbookView xWindow="0" yWindow="0" windowWidth="9168" windowHeight="3600" tabRatio="876" activeTab="4"/>
  </bookViews>
  <sheets>
    <sheet name="Step 1 - Journalize" sheetId="4" r:id="rId1"/>
    <sheet name="Step 1 - Ledgers" sheetId="5" r:id="rId2"/>
    <sheet name="Step 1 - Unadjusted TB" sheetId="6" r:id="rId3"/>
    <sheet name="Step 2 - Journalize" sheetId="2" r:id="rId4"/>
    <sheet name="Step 2 - Adjusted Trial Balance" sheetId="1" r:id="rId5"/>
    <sheet name="Step 3 - GAAP" sheetId="3" r:id="rId6"/>
  </sheets>
  <calcPr calcId="152511"/>
</workbook>
</file>

<file path=xl/calcChain.xml><?xml version="1.0" encoding="utf-8"?>
<calcChain xmlns="http://schemas.openxmlformats.org/spreadsheetml/2006/main">
  <c r="G28" i="1" l="1"/>
  <c r="H27" i="1"/>
  <c r="H26" i="1"/>
  <c r="H25" i="1"/>
  <c r="G24" i="1"/>
  <c r="G23" i="1"/>
  <c r="G22" i="1"/>
  <c r="G21" i="1"/>
  <c r="G20" i="1"/>
  <c r="G18" i="1"/>
  <c r="H17" i="1"/>
  <c r="G16" i="1"/>
  <c r="H15" i="1"/>
  <c r="H14" i="1"/>
  <c r="H13" i="1"/>
  <c r="G12" i="1"/>
  <c r="G11" i="1"/>
  <c r="G10" i="1"/>
  <c r="G9" i="1"/>
  <c r="G7" i="1"/>
  <c r="G8" i="1"/>
  <c r="F29" i="1"/>
  <c r="E29" i="1"/>
  <c r="C9" i="1"/>
  <c r="C28" i="1"/>
  <c r="C23" i="1"/>
  <c r="C21" i="1"/>
  <c r="C20" i="1"/>
  <c r="C18" i="1"/>
  <c r="D17" i="1"/>
  <c r="C16" i="1"/>
  <c r="D15" i="1"/>
  <c r="D14" i="1"/>
  <c r="D13" i="1"/>
  <c r="C12" i="1"/>
  <c r="C10" i="1"/>
  <c r="C8" i="1"/>
  <c r="C7" i="1"/>
  <c r="C12" i="6"/>
  <c r="C11" i="6"/>
  <c r="C10" i="6"/>
  <c r="C9" i="6"/>
  <c r="H87" i="5"/>
  <c r="H88" i="5" s="1"/>
  <c r="H89" i="5" s="1"/>
  <c r="H90" i="5" s="1"/>
  <c r="D18" i="6" s="1"/>
  <c r="G81" i="5"/>
  <c r="C17" i="6" s="1"/>
  <c r="H75" i="5"/>
  <c r="D16" i="6" s="1"/>
  <c r="H69" i="5"/>
  <c r="D15" i="6" s="1"/>
  <c r="H62" i="5"/>
  <c r="H63" i="5" s="1"/>
  <c r="D14" i="6" s="1"/>
  <c r="G44" i="5"/>
  <c r="G29" i="5"/>
  <c r="G30" i="5" s="1"/>
  <c r="G31" i="5" s="1"/>
  <c r="G32" i="5" s="1"/>
  <c r="G33" i="5" s="1"/>
  <c r="G39" i="5" s="1"/>
  <c r="G45" i="5" s="1"/>
  <c r="G51" i="5" s="1"/>
  <c r="G96" i="5" l="1"/>
  <c r="G97" i="5" s="1"/>
  <c r="G98" i="5" s="1"/>
  <c r="G8" i="5"/>
  <c r="G9" i="5" s="1"/>
  <c r="G10" i="5" s="1"/>
  <c r="G11" i="5" s="1"/>
  <c r="G12" i="5" s="1"/>
  <c r="G13" i="5" s="1"/>
  <c r="G14" i="5" s="1"/>
  <c r="G15" i="5" s="1"/>
  <c r="G16" i="5" s="1"/>
  <c r="G17" i="5" s="1"/>
  <c r="G18" i="5" s="1"/>
  <c r="G19" i="5" s="1"/>
  <c r="G20" i="5" s="1"/>
  <c r="G21" i="5" s="1"/>
  <c r="G22" i="5" s="1"/>
  <c r="G23" i="5" s="1"/>
  <c r="C8" i="6" s="1"/>
  <c r="G104" i="5" l="1"/>
  <c r="C19" i="6"/>
  <c r="H29" i="1"/>
  <c r="G29" i="1"/>
  <c r="G110" i="5" l="1"/>
  <c r="C20" i="6"/>
  <c r="D29" i="1"/>
  <c r="G116" i="5" l="1"/>
  <c r="C21" i="6"/>
  <c r="C29" i="1"/>
  <c r="D24" i="6"/>
  <c r="G122" i="5" l="1"/>
  <c r="C23" i="6" s="1"/>
  <c r="C22" i="6"/>
  <c r="C24" i="6" s="1"/>
</calcChain>
</file>

<file path=xl/sharedStrings.xml><?xml version="1.0" encoding="utf-8"?>
<sst xmlns="http://schemas.openxmlformats.org/spreadsheetml/2006/main" count="398" uniqueCount="112">
  <si>
    <t>Unadjusted Trial Balance</t>
  </si>
  <si>
    <t>ACCOUNT</t>
  </si>
  <si>
    <t>DEBIT</t>
  </si>
  <si>
    <t>CREDIT</t>
  </si>
  <si>
    <t>Adjustments</t>
  </si>
  <si>
    <t>Adjusted Trial Balance</t>
  </si>
  <si>
    <t>Purity Water, Inc.</t>
  </si>
  <si>
    <t>DATE</t>
  </si>
  <si>
    <t xml:space="preserve">ACCOUNTS </t>
  </si>
  <si>
    <t>POST.</t>
  </si>
  <si>
    <t>REF.</t>
  </si>
  <si>
    <t>Dr.</t>
  </si>
  <si>
    <t>Cr.</t>
  </si>
  <si>
    <t>June</t>
  </si>
  <si>
    <t xml:space="preserve">Why is U.S. GAAP so important to the capital market system in the United States? Use 2 real company examples in your answer. </t>
  </si>
  <si>
    <t xml:space="preserve">Why is there a push to accept International Financial Reporting Standards (IFRS) as the universal standards for financial accounting? Use a US company and a non-US company as examples in your answer and how they would feel about this move. </t>
  </si>
  <si>
    <t>Step 3 - Understanding GAAP</t>
  </si>
  <si>
    <t>Purity Water</t>
  </si>
  <si>
    <t>ACCOUNTS</t>
  </si>
  <si>
    <t>Jun</t>
  </si>
  <si>
    <r>
      <t xml:space="preserve">                                                                     </t>
    </r>
    <r>
      <rPr>
        <b/>
        <sz val="15"/>
        <color theme="1"/>
        <rFont val="Calibri"/>
        <family val="2"/>
        <scheme val="minor"/>
      </rPr>
      <t xml:space="preserve">  Journal   </t>
    </r>
    <r>
      <rPr>
        <b/>
        <sz val="12"/>
        <color theme="1"/>
        <rFont val="Calibri"/>
        <family val="2"/>
        <scheme val="minor"/>
      </rPr>
      <t xml:space="preserve">                                      </t>
    </r>
  </si>
  <si>
    <t>Step 1 - Part 1</t>
  </si>
  <si>
    <t>Step 1 - Part 2</t>
  </si>
  <si>
    <t>BALANCE</t>
  </si>
  <si>
    <t>ITEM</t>
  </si>
  <si>
    <t>May</t>
  </si>
  <si>
    <t>Bal.</t>
  </si>
  <si>
    <t xml:space="preserve">May </t>
  </si>
  <si>
    <t>Step 1 - Part 3</t>
  </si>
  <si>
    <t>Pure Water, Inc.</t>
  </si>
  <si>
    <t>Step 2 - Part 1</t>
  </si>
  <si>
    <t>Step 2 - Part 2</t>
  </si>
  <si>
    <t xml:space="preserve">Note: there will be extra lines. Do not forget to put the account title in and the dates. </t>
  </si>
  <si>
    <t>Note: there may be more lines than needed.</t>
  </si>
  <si>
    <t>Salary Expenses</t>
  </si>
  <si>
    <t>Cash</t>
  </si>
  <si>
    <t xml:space="preserve">    Service Revenue</t>
  </si>
  <si>
    <t>Supplies</t>
  </si>
  <si>
    <t xml:space="preserve">Accounts Recievable </t>
  </si>
  <si>
    <t>Notes Payable</t>
  </si>
  <si>
    <t>Accounts Payable</t>
  </si>
  <si>
    <t>Miscellaneous Expense</t>
  </si>
  <si>
    <t>Dividends</t>
  </si>
  <si>
    <t xml:space="preserve">Salary Expenses </t>
  </si>
  <si>
    <t xml:space="preserve">Cash </t>
  </si>
  <si>
    <t>Land</t>
  </si>
  <si>
    <t>Accounts Recievable</t>
  </si>
  <si>
    <t xml:space="preserve">     Accrued Salaries</t>
  </si>
  <si>
    <t>Vehicles</t>
  </si>
  <si>
    <t>Common Stock</t>
  </si>
  <si>
    <t xml:space="preserve">Dividends </t>
  </si>
  <si>
    <t>Service Revenue</t>
  </si>
  <si>
    <t>Saleries Expense</t>
  </si>
  <si>
    <t>Utilities Expense</t>
  </si>
  <si>
    <t xml:space="preserve">Land </t>
  </si>
  <si>
    <t>Salary Expense</t>
  </si>
  <si>
    <t>Accounts Recieveable</t>
  </si>
  <si>
    <t>Misc Expense</t>
  </si>
  <si>
    <t>Miscelianeous Expense.</t>
  </si>
  <si>
    <t>Totals</t>
  </si>
  <si>
    <t xml:space="preserve">Bal. </t>
  </si>
  <si>
    <t>Equiptment Office</t>
  </si>
  <si>
    <t>cash</t>
  </si>
  <si>
    <t>Supplies Expense</t>
  </si>
  <si>
    <t xml:space="preserve">     Supplies</t>
  </si>
  <si>
    <t>Depreciation Expense</t>
  </si>
  <si>
    <t xml:space="preserve">     Less: Accumulated Depreciation--Equiptment</t>
  </si>
  <si>
    <t xml:space="preserve">     Less: Accumulated Depreciation--Furnature</t>
  </si>
  <si>
    <t xml:space="preserve">     Less: Accumulated Depreciation--vehicles</t>
  </si>
  <si>
    <t xml:space="preserve">Salary Expense </t>
  </si>
  <si>
    <t xml:space="preserve">      Less: Accumulated Depreciation--vehicles</t>
  </si>
  <si>
    <t xml:space="preserve">     Service Revenue [unbilled work]</t>
  </si>
  <si>
    <r>
      <t>T</t>
    </r>
    <r>
      <rPr>
        <sz val="9"/>
        <color theme="1"/>
        <rFont val="Calibri"/>
        <family val="2"/>
        <scheme val="minor"/>
      </rPr>
      <t xml:space="preserve">he main reason for the push to move to IFRS is compatability with the Global Market. Though the U.K. has the U.K. GAAP that can be redily converted to U.S. GAAP the rest of the world, for the most part, uses IFRS.  It is said that IFRS is more intuitive and easier to use, however, it is imposible to know it all due to being updated about every two months. U.S. GAAP, on the other hand, is not as intuitive, is more precise, and has rules that are not changing. IFRS sports more principles based on making it easier for the accountant this makes one freer to make adjustments as needed. BP presents its financial statements  according to IFRS. While Exxon Mobil, One of its biggest competitors, posted its financial data  using U.S. GAAP.  This dou system makes clarity dificult. Understanding is not enhanced when different standards are used for similar businesses.  Ford motors supports the move to IFRS. They feel that simplifying and stndardizing across the 138 countries they are in will save them money. Allergan Inc. officers, on the other hand,  say the change to IFRS would cost the company as much as 1% of their revenue. Most companies outside the U.S. don't use GAAP, save the U.K. which has its own version. Investment companies love the idea of switching to IFRS, as two companies from different parts of the world would produce similar financial statements. However, most of the United States still feels that U.S. GAAP transparency makes us the envy of the world. Most opposed are the smaller companies of the United States.  Claiming a type of patriatism for the U.S. GAAP in a fashion similar to, "if you are going to live in this country learn to speak english" type of fashion. </t>
    </r>
  </si>
  <si>
    <t xml:space="preserve">Companies are able to supply the market with a better quality of financial information do to U.S. GAAP.  Capital markets depend on this information.  Inturn, this enable investors to make better financial reports. Further, compliance with GAAP establishes transparency between a company and government agencies, as well as those citizens that may be affected.  Greater accountability with legislative bodies, oversight bodies, investors, and creditors helps to reduce misstatements that may lead to problems with financial data. Without U.S. GAAP, significant difficulties would be encountered. Investors and creditors would have trouble evaluating the future prospects as well as the financial health of an organization.  In comparison U.S. GAAP has a firm foundation, with a very discriptive entry process, whereas IFRS has been augemented about every two months on average. This makes it very large and almost impossible to know(LinfieldADP, 2011). In the late 1990s companies such as Enron and WorldCom abused the world by providing financial information that had been altered for the benifit of the company or those in management positioned to benifit from this.  Before those accounting scandals U.S. GAAP was trusted worldwide.  As a result, FASB has moved back to stressing clearer transparency for all reported information.  This has made the system less desireable but the objective enables investors to better see and understand the organizations standing behind their financial reports.  Some companies have already moved to IFRS, but many hold strong to the belief that U.S. GAAP is superior. Companies that are currently using U.S. GAAP are such as: Coca-Cola, Apple, Microsoft, Nordstrom, and Google who may be holding true due to the ten basic tenents of GAAP. Principles such as: Rugularity, Consistency, Sincerity, Permanence, Non-Compensation, Prudence, Continuity, Periodicity, Materiality, and Utmost Good Faith(http://www.accounting.com/resources/gaap/).  Principles that might make one think that they are speeking of an office such as the President and not just an accounting system.   </t>
  </si>
  <si>
    <t>Rent Expense</t>
  </si>
  <si>
    <t xml:space="preserve">   Cash                               </t>
  </si>
  <si>
    <t xml:space="preserve">    Cash                               </t>
  </si>
  <si>
    <t xml:space="preserve">    Service Revenue </t>
  </si>
  <si>
    <t xml:space="preserve">   Accounts Recievable </t>
  </si>
  <si>
    <t xml:space="preserve">     Accounts Payable  </t>
  </si>
  <si>
    <t xml:space="preserve">    Service Revenue         </t>
  </si>
  <si>
    <t xml:space="preserve">     Common Stock            </t>
  </si>
  <si>
    <t xml:space="preserve">      Cash                            </t>
  </si>
  <si>
    <t xml:space="preserve">   Accounts Recievable   </t>
  </si>
  <si>
    <t xml:space="preserve">Advertising Expense </t>
  </si>
  <si>
    <t xml:space="preserve">    Cash                            </t>
  </si>
  <si>
    <t xml:space="preserve">     Cash                              </t>
  </si>
  <si>
    <t xml:space="preserve">    Service Revenue            </t>
  </si>
  <si>
    <t xml:space="preserve">      Cash                             </t>
  </si>
  <si>
    <t xml:space="preserve">     Cash                                 </t>
  </si>
  <si>
    <t xml:space="preserve">   Accounts Payable</t>
  </si>
  <si>
    <t xml:space="preserve">     Cash                            </t>
  </si>
  <si>
    <t>Advertising Expense</t>
  </si>
  <si>
    <t xml:space="preserve">Advertisisng Expense </t>
  </si>
  <si>
    <t xml:space="preserve">Rent Expense </t>
  </si>
  <si>
    <t xml:space="preserve">     Salaries Payable</t>
  </si>
  <si>
    <t>Avertising Expense</t>
  </si>
  <si>
    <t>Cash (asset)</t>
  </si>
  <si>
    <t>Accounts Recievable (asset)</t>
  </si>
  <si>
    <t>Supplies  (asset)</t>
  </si>
  <si>
    <t>Land (asset)</t>
  </si>
  <si>
    <t>Equiptment Office (asset)</t>
  </si>
  <si>
    <t>Accounts Payable (liability)</t>
  </si>
  <si>
    <t>Notes Payable (liability)</t>
  </si>
  <si>
    <t>Common Stock (Equity)</t>
  </si>
  <si>
    <t>Dividends  (Equity)</t>
  </si>
  <si>
    <t>Service Revenue  (Revenue)</t>
  </si>
  <si>
    <t xml:space="preserve">Salary Expense  </t>
  </si>
  <si>
    <t xml:space="preserve"> May</t>
  </si>
  <si>
    <t>Vehicles (asset)</t>
  </si>
  <si>
    <t>Vehicle</t>
  </si>
  <si>
    <t xml:space="preserve">Vehicle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</si>
</sst>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5"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20"/>
      <color theme="1"/>
      <name val="Calibri"/>
      <family val="2"/>
      <scheme val="minor"/>
    </font>
    <font>
      <b/>
      <sz val="16"/>
      <color theme="1"/>
      <name val="Times New Roman"/>
      <family val="1"/>
    </font>
    <font>
      <sz val="12"/>
      <color theme="1"/>
      <name val="Calibri"/>
      <family val="2"/>
      <scheme val="minor"/>
    </font>
    <font>
      <b/>
      <sz val="12"/>
      <color theme="1"/>
      <name val="Calibri"/>
      <family val="2"/>
      <scheme val="minor"/>
    </font>
    <font>
      <b/>
      <sz val="15"/>
      <color theme="1"/>
      <name val="Calibri"/>
      <family val="2"/>
      <scheme val="minor"/>
    </font>
    <font>
      <sz val="20"/>
      <color theme="1"/>
      <name val="Calibri"/>
      <family val="2"/>
      <scheme val="minor"/>
    </font>
    <font>
      <sz val="11"/>
      <color theme="1"/>
      <name val="Times New Roman"/>
      <family val="1"/>
    </font>
    <font>
      <b/>
      <sz val="14"/>
      <color theme="1"/>
      <name val="Times New Roman"/>
      <family val="1"/>
    </font>
    <font>
      <sz val="9"/>
      <color theme="1"/>
      <name val="Calibri"/>
      <family val="2"/>
      <scheme val="minor"/>
    </font>
    <font>
      <b/>
      <sz val="11"/>
      <color theme="1"/>
      <name val="Times New Roman"/>
      <family val="1"/>
    </font>
    <font>
      <sz val="9"/>
      <color rgb="FF3C3C3D"/>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5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bottom style="medium">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bottom/>
      <diagonal/>
    </border>
    <border>
      <left style="double">
        <color indexed="64"/>
      </left>
      <right style="medium">
        <color indexed="64"/>
      </right>
      <top/>
      <bottom/>
      <diagonal/>
    </border>
    <border>
      <left/>
      <right/>
      <top/>
      <bottom style="double">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234">
    <xf numFmtId="0" fontId="0" fillId="0" borderId="0" xfId="0"/>
    <xf numFmtId="0" fontId="3" fillId="0" borderId="7" xfId="0" applyFont="1" applyBorder="1" applyAlignment="1">
      <alignment vertical="center" wrapText="1"/>
    </xf>
    <xf numFmtId="3" fontId="3" fillId="0" borderId="8" xfId="0" applyNumberFormat="1" applyFont="1" applyBorder="1" applyAlignment="1">
      <alignment horizontal="right" vertical="center" wrapText="1"/>
    </xf>
    <xf numFmtId="0" fontId="3" fillId="0" borderId="8" xfId="0" applyFont="1" applyBorder="1" applyAlignment="1">
      <alignment horizontal="righ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2" fillId="0" borderId="14" xfId="0" applyFont="1" applyBorder="1" applyAlignment="1">
      <alignment horizontal="center" vertical="center" wrapText="1"/>
    </xf>
    <xf numFmtId="0" fontId="1" fillId="0" borderId="14" xfId="0" applyFont="1" applyBorder="1"/>
    <xf numFmtId="0" fontId="3" fillId="0" borderId="6" xfId="0" applyFont="1" applyFill="1" applyBorder="1" applyAlignment="1">
      <alignment vertical="center" wrapText="1"/>
    </xf>
    <xf numFmtId="0" fontId="0" fillId="0" borderId="0" xfId="0" applyFill="1"/>
    <xf numFmtId="6" fontId="3" fillId="0" borderId="6" xfId="0" applyNumberFormat="1" applyFont="1" applyBorder="1" applyAlignment="1">
      <alignment vertical="center" wrapText="1"/>
    </xf>
    <xf numFmtId="0" fontId="3" fillId="0" borderId="15" xfId="0" applyFont="1" applyBorder="1" applyAlignment="1">
      <alignment horizontal="right" vertical="center" wrapText="1"/>
    </xf>
    <xf numFmtId="3" fontId="3" fillId="0" borderId="15" xfId="0" applyNumberFormat="1" applyFont="1" applyBorder="1" applyAlignment="1">
      <alignment horizontal="right" vertical="center" wrapText="1"/>
    </xf>
    <xf numFmtId="0" fontId="3" fillId="0" borderId="14" xfId="0" applyFont="1" applyBorder="1" applyAlignment="1">
      <alignment vertical="center" wrapText="1"/>
    </xf>
    <xf numFmtId="6" fontId="3" fillId="0" borderId="14" xfId="0" applyNumberFormat="1" applyFont="1" applyBorder="1" applyAlignment="1">
      <alignment vertical="center" wrapText="1"/>
    </xf>
    <xf numFmtId="0" fontId="3" fillId="0" borderId="14" xfId="0" applyFont="1" applyFill="1" applyBorder="1" applyAlignment="1">
      <alignment vertical="center" wrapText="1"/>
    </xf>
    <xf numFmtId="6" fontId="3" fillId="0" borderId="14" xfId="0" applyNumberFormat="1" applyFont="1" applyFill="1" applyBorder="1" applyAlignment="1">
      <alignment vertical="center" wrapText="1"/>
    </xf>
    <xf numFmtId="3" fontId="3" fillId="0" borderId="14" xfId="0" applyNumberFormat="1" applyFont="1" applyBorder="1" applyAlignment="1">
      <alignment vertical="center" wrapText="1"/>
    </xf>
    <xf numFmtId="0" fontId="0" fillId="0" borderId="18" xfId="0" applyBorder="1"/>
    <xf numFmtId="0" fontId="0" fillId="0" borderId="20" xfId="0" applyBorder="1"/>
    <xf numFmtId="0" fontId="2"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vertical="center" wrapText="1"/>
    </xf>
    <xf numFmtId="0" fontId="3" fillId="0" borderId="22" xfId="0" applyFont="1" applyFill="1" applyBorder="1" applyAlignment="1">
      <alignment vertical="center" wrapText="1"/>
    </xf>
    <xf numFmtId="3" fontId="3" fillId="0" borderId="22" xfId="0" applyNumberFormat="1" applyFont="1" applyBorder="1" applyAlignment="1">
      <alignment vertical="center" wrapText="1"/>
    </xf>
    <xf numFmtId="6" fontId="3" fillId="0" borderId="22" xfId="0" applyNumberFormat="1" applyFont="1" applyBorder="1" applyAlignment="1">
      <alignment vertical="center" wrapText="1"/>
    </xf>
    <xf numFmtId="6" fontId="3" fillId="0" borderId="23" xfId="0" applyNumberFormat="1" applyFont="1" applyBorder="1" applyAlignment="1">
      <alignment vertical="center" wrapText="1"/>
    </xf>
    <xf numFmtId="6" fontId="3" fillId="0" borderId="24" xfId="0" applyNumberFormat="1" applyFont="1" applyBorder="1" applyAlignment="1">
      <alignment vertical="center" wrapText="1"/>
    </xf>
    <xf numFmtId="0" fontId="2" fillId="0" borderId="25" xfId="0" applyFont="1" applyBorder="1" applyAlignment="1">
      <alignment horizontal="center" wrapText="1"/>
    </xf>
    <xf numFmtId="0" fontId="2" fillId="0" borderId="26" xfId="0" applyFont="1" applyBorder="1" applyAlignment="1">
      <alignment horizontal="center" wrapText="1"/>
    </xf>
    <xf numFmtId="0" fontId="3" fillId="0" borderId="28" xfId="0" applyFont="1" applyBorder="1" applyAlignment="1">
      <alignment vertical="top" wrapText="1"/>
    </xf>
    <xf numFmtId="0" fontId="3" fillId="0" borderId="9" xfId="0" applyFont="1" applyBorder="1" applyAlignment="1">
      <alignment horizontal="justify" vertical="top" wrapText="1"/>
    </xf>
    <xf numFmtId="0" fontId="3" fillId="0" borderId="29" xfId="0" applyFont="1" applyBorder="1" applyAlignment="1">
      <alignment vertical="top" wrapText="1"/>
    </xf>
    <xf numFmtId="0" fontId="3" fillId="0" borderId="9" xfId="0" applyFont="1" applyBorder="1" applyAlignment="1">
      <alignment vertical="top" wrapText="1"/>
    </xf>
    <xf numFmtId="3" fontId="3" fillId="0" borderId="9" xfId="0" applyNumberFormat="1" applyFont="1" applyBorder="1" applyAlignment="1">
      <alignment vertical="top" wrapText="1"/>
    </xf>
    <xf numFmtId="0" fontId="3" fillId="0" borderId="30" xfId="0" applyFont="1" applyBorder="1" applyAlignment="1">
      <alignment vertical="top" wrapText="1"/>
    </xf>
    <xf numFmtId="0" fontId="3" fillId="0" borderId="26" xfId="0" applyFont="1" applyBorder="1" applyAlignment="1">
      <alignment horizontal="justify" vertical="top" wrapText="1"/>
    </xf>
    <xf numFmtId="0" fontId="3" fillId="0" borderId="27" xfId="0" applyFont="1" applyBorder="1" applyAlignment="1">
      <alignment vertical="top" wrapText="1"/>
    </xf>
    <xf numFmtId="0" fontId="3" fillId="0" borderId="26" xfId="0" applyFont="1" applyBorder="1" applyAlignment="1">
      <alignment vertical="top" wrapText="1"/>
    </xf>
    <xf numFmtId="0" fontId="2" fillId="7" borderId="14" xfId="0" applyFont="1" applyFill="1" applyBorder="1" applyAlignment="1">
      <alignment horizontal="left" wrapText="1" indent="1"/>
    </xf>
    <xf numFmtId="0" fontId="2" fillId="8" borderId="14" xfId="0" applyFont="1" applyFill="1" applyBorder="1" applyAlignment="1">
      <alignment horizontal="left" wrapText="1" indent="1"/>
    </xf>
    <xf numFmtId="0" fontId="4" fillId="0" borderId="0" xfId="0" applyFont="1"/>
    <xf numFmtId="0" fontId="2" fillId="0" borderId="35" xfId="0" applyFont="1" applyBorder="1" applyAlignment="1">
      <alignment horizontal="center" wrapText="1"/>
    </xf>
    <xf numFmtId="0" fontId="3" fillId="0" borderId="9" xfId="0" applyFont="1" applyBorder="1" applyAlignment="1">
      <alignment horizontal="center" vertical="top" wrapText="1"/>
    </xf>
    <xf numFmtId="0" fontId="6" fillId="0" borderId="29" xfId="0" applyFont="1" applyBorder="1" applyAlignment="1">
      <alignment vertical="top" wrapText="1"/>
    </xf>
    <xf numFmtId="0" fontId="3" fillId="0" borderId="26" xfId="0" applyFont="1" applyBorder="1" applyAlignment="1">
      <alignment horizontal="center" vertical="top" wrapText="1"/>
    </xf>
    <xf numFmtId="0" fontId="3" fillId="0" borderId="0" xfId="0" applyFont="1"/>
    <xf numFmtId="0" fontId="2" fillId="0" borderId="0" xfId="0" applyFont="1"/>
    <xf numFmtId="0" fontId="5" fillId="5" borderId="0" xfId="0" applyFont="1" applyFill="1"/>
    <xf numFmtId="0" fontId="0" fillId="5" borderId="0" xfId="0" applyFill="1"/>
    <xf numFmtId="0" fontId="2" fillId="4" borderId="0" xfId="0" applyFont="1" applyFill="1"/>
    <xf numFmtId="0" fontId="0" fillId="4" borderId="0" xfId="0" applyFill="1"/>
    <xf numFmtId="0" fontId="2" fillId="0" borderId="0" xfId="0" applyFont="1" applyAlignment="1">
      <alignment horizontal="center" vertical="top"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30" xfId="0" applyFont="1" applyBorder="1" applyAlignment="1">
      <alignment horizontal="center" vertical="top" wrapText="1"/>
    </xf>
    <xf numFmtId="0" fontId="2" fillId="0" borderId="41" xfId="0" applyFont="1" applyBorder="1" applyAlignment="1">
      <alignment horizontal="center" vertical="top" wrapText="1"/>
    </xf>
    <xf numFmtId="0" fontId="3" fillId="0" borderId="15" xfId="0" applyFont="1" applyBorder="1" applyAlignment="1">
      <alignment horizontal="center" vertical="top" wrapText="1"/>
    </xf>
    <xf numFmtId="0" fontId="3" fillId="0" borderId="41" xfId="0" applyFont="1" applyBorder="1" applyAlignment="1">
      <alignment horizontal="center" vertical="top" wrapText="1"/>
    </xf>
    <xf numFmtId="0" fontId="3" fillId="0" borderId="6" xfId="0" applyFont="1" applyBorder="1" applyAlignment="1">
      <alignment horizontal="center" vertical="top" wrapText="1"/>
    </xf>
    <xf numFmtId="0" fontId="3" fillId="0" borderId="41" xfId="0" applyFont="1" applyBorder="1" applyAlignment="1">
      <alignment vertical="top" wrapText="1"/>
    </xf>
    <xf numFmtId="0" fontId="3" fillId="0" borderId="15" xfId="0" applyFont="1" applyBorder="1" applyAlignment="1">
      <alignment horizontal="right" wrapText="1"/>
    </xf>
    <xf numFmtId="0" fontId="3" fillId="0" borderId="41" xfId="0" applyFont="1" applyBorder="1" applyAlignment="1">
      <alignment horizontal="right" wrapText="1"/>
    </xf>
    <xf numFmtId="0" fontId="2" fillId="0" borderId="0" xfId="0" applyFont="1" applyAlignment="1">
      <alignment wrapText="1"/>
    </xf>
    <xf numFmtId="0" fontId="2" fillId="0" borderId="0" xfId="0" applyFont="1" applyAlignment="1">
      <alignment horizontal="justify"/>
    </xf>
    <xf numFmtId="0" fontId="2" fillId="0" borderId="39" xfId="0" applyFont="1" applyBorder="1" applyAlignment="1">
      <alignment wrapText="1"/>
    </xf>
    <xf numFmtId="0" fontId="2" fillId="0" borderId="40" xfId="0" applyFont="1" applyBorder="1" applyAlignment="1">
      <alignment wrapText="1"/>
    </xf>
    <xf numFmtId="0" fontId="2" fillId="0" borderId="30" xfId="0" applyFont="1" applyBorder="1" applyAlignment="1">
      <alignment wrapText="1"/>
    </xf>
    <xf numFmtId="0" fontId="2" fillId="0" borderId="41" xfId="0" applyFont="1" applyBorder="1" applyAlignment="1">
      <alignment wrapText="1"/>
    </xf>
    <xf numFmtId="0" fontId="3" fillId="0" borderId="8" xfId="0" applyFont="1" applyBorder="1" applyAlignment="1">
      <alignment horizontal="right" wrapText="1"/>
    </xf>
    <xf numFmtId="0" fontId="3" fillId="0" borderId="30" xfId="0" applyFont="1" applyBorder="1" applyAlignment="1">
      <alignment wrapText="1"/>
    </xf>
    <xf numFmtId="0" fontId="0" fillId="6" borderId="0" xfId="0" applyFill="1"/>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3" fillId="0" borderId="7" xfId="0" applyFont="1" applyBorder="1" applyAlignment="1">
      <alignment vertical="top" wrapText="1"/>
    </xf>
    <xf numFmtId="6" fontId="3" fillId="0" borderId="8" xfId="0" applyNumberFormat="1" applyFont="1" applyBorder="1" applyAlignment="1">
      <alignment horizontal="right" wrapText="1"/>
    </xf>
    <xf numFmtId="0" fontId="3" fillId="0" borderId="9" xfId="0" applyFont="1" applyBorder="1" applyAlignment="1">
      <alignment horizontal="right" wrapText="1"/>
    </xf>
    <xf numFmtId="3" fontId="3" fillId="0" borderId="8" xfId="0" applyNumberFormat="1" applyFont="1" applyBorder="1" applyAlignment="1">
      <alignment horizontal="right" wrapText="1"/>
    </xf>
    <xf numFmtId="3" fontId="3" fillId="0" borderId="9" xfId="0" applyNumberFormat="1" applyFont="1" applyBorder="1" applyAlignment="1">
      <alignment horizontal="right" wrapText="1"/>
    </xf>
    <xf numFmtId="0" fontId="9" fillId="5" borderId="0" xfId="0" applyFont="1" applyFill="1"/>
    <xf numFmtId="0" fontId="9" fillId="6" borderId="0" xfId="0" applyFont="1" applyFill="1"/>
    <xf numFmtId="0" fontId="0" fillId="0" borderId="0" xfId="0" applyBorder="1"/>
    <xf numFmtId="0" fontId="2" fillId="0" borderId="0" xfId="0" applyFont="1" applyBorder="1" applyAlignment="1">
      <alignment horizontal="center" vertical="center" wrapText="1"/>
    </xf>
    <xf numFmtId="6" fontId="3" fillId="0" borderId="0" xfId="0" applyNumberFormat="1" applyFont="1" applyBorder="1" applyAlignment="1">
      <alignment vertical="center" wrapText="1"/>
    </xf>
    <xf numFmtId="0" fontId="3" fillId="0" borderId="0" xfId="0" applyFont="1" applyBorder="1" applyAlignment="1">
      <alignment vertical="center" wrapText="1"/>
    </xf>
    <xf numFmtId="6"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xf numFmtId="3" fontId="3" fillId="0" borderId="0" xfId="0" applyNumberFormat="1" applyFont="1" applyBorder="1" applyAlignment="1">
      <alignment vertical="center" wrapText="1"/>
    </xf>
    <xf numFmtId="0" fontId="3" fillId="0" borderId="39" xfId="0" applyFont="1" applyBorder="1" applyAlignment="1">
      <alignmen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center" vertical="top" wrapText="1"/>
    </xf>
    <xf numFmtId="3" fontId="3" fillId="0" borderId="0" xfId="0" applyNumberFormat="1" applyFont="1" applyBorder="1" applyAlignment="1">
      <alignment horizontal="center" vertical="top" wrapText="1"/>
    </xf>
    <xf numFmtId="0" fontId="1" fillId="0" borderId="0" xfId="0" applyFont="1"/>
    <xf numFmtId="3" fontId="3" fillId="0" borderId="0" xfId="0" applyNumberFormat="1" applyFont="1" applyBorder="1" applyAlignment="1">
      <alignment horizontal="right" wrapText="1"/>
    </xf>
    <xf numFmtId="0" fontId="3" fillId="0" borderId="0" xfId="0" applyFont="1" applyBorder="1" applyAlignment="1">
      <alignment horizontal="right" wrapText="1"/>
    </xf>
    <xf numFmtId="3" fontId="3" fillId="0" borderId="0" xfId="0" applyNumberFormat="1" applyFont="1" applyBorder="1" applyAlignment="1">
      <alignment horizontal="right" vertical="top" wrapText="1"/>
    </xf>
    <xf numFmtId="0" fontId="3" fillId="0" borderId="0" xfId="0" applyFont="1" applyBorder="1" applyAlignment="1">
      <alignment wrapText="1"/>
    </xf>
    <xf numFmtId="0" fontId="2" fillId="0" borderId="43" xfId="0" applyFont="1" applyBorder="1" applyAlignment="1">
      <alignment horizontal="center" vertical="top" wrapText="1"/>
    </xf>
    <xf numFmtId="0" fontId="3" fillId="0" borderId="43" xfId="0" applyFont="1" applyBorder="1" applyAlignment="1">
      <alignment vertical="top" wrapText="1"/>
    </xf>
    <xf numFmtId="0" fontId="3" fillId="0" borderId="43" xfId="0" applyFont="1" applyBorder="1" applyAlignment="1">
      <alignment horizontal="center" vertical="top" wrapText="1"/>
    </xf>
    <xf numFmtId="0" fontId="3" fillId="0" borderId="43" xfId="0" applyFont="1" applyBorder="1" applyAlignment="1">
      <alignment horizontal="right" vertical="top" wrapText="1"/>
    </xf>
    <xf numFmtId="3" fontId="3" fillId="0" borderId="43" xfId="0" applyNumberFormat="1" applyFont="1" applyBorder="1" applyAlignment="1">
      <alignment horizontal="right" vertical="top" wrapText="1"/>
    </xf>
    <xf numFmtId="0" fontId="3" fillId="0" borderId="43" xfId="0" applyFont="1" applyBorder="1"/>
    <xf numFmtId="0" fontId="0" fillId="8" borderId="0" xfId="0" applyFill="1"/>
    <xf numFmtId="0" fontId="3" fillId="0" borderId="46" xfId="0" applyFont="1" applyBorder="1" applyAlignment="1">
      <alignment vertical="top" wrapText="1"/>
    </xf>
    <xf numFmtId="0" fontId="3" fillId="0" borderId="46" xfId="0" applyFont="1" applyBorder="1" applyAlignment="1">
      <alignment horizontal="center" vertical="top" wrapText="1"/>
    </xf>
    <xf numFmtId="3" fontId="3" fillId="0" borderId="46" xfId="0" applyNumberFormat="1" applyFont="1" applyBorder="1" applyAlignment="1">
      <alignment horizontal="center" vertical="top" wrapText="1"/>
    </xf>
    <xf numFmtId="0" fontId="3" fillId="0" borderId="46" xfId="0" applyFont="1" applyBorder="1" applyAlignment="1">
      <alignment horizontal="right" vertical="top" wrapText="1"/>
    </xf>
    <xf numFmtId="0" fontId="0" fillId="0" borderId="46" xfId="0" applyBorder="1"/>
    <xf numFmtId="3" fontId="3" fillId="0" borderId="46" xfId="0" applyNumberFormat="1" applyFont="1" applyBorder="1" applyAlignment="1">
      <alignment horizontal="right" vertical="top" wrapText="1"/>
    </xf>
    <xf numFmtId="0" fontId="3" fillId="0" borderId="28" xfId="0" applyFont="1" applyBorder="1" applyAlignment="1">
      <alignment horizontal="left" wrapText="1"/>
    </xf>
    <xf numFmtId="0" fontId="3" fillId="0" borderId="30" xfId="0" applyFont="1" applyBorder="1" applyAlignment="1">
      <alignment horizontal="left" wrapText="1"/>
    </xf>
    <xf numFmtId="0" fontId="0" fillId="8" borderId="0" xfId="0" applyFill="1" applyBorder="1"/>
    <xf numFmtId="3" fontId="3" fillId="0" borderId="19" xfId="0" applyNumberFormat="1" applyFont="1" applyBorder="1" applyAlignment="1">
      <alignment horizontal="right" vertical="top" wrapText="1"/>
    </xf>
    <xf numFmtId="3" fontId="3" fillId="0" borderId="10" xfId="0" applyNumberFormat="1" applyFont="1" applyBorder="1" applyAlignment="1">
      <alignment vertical="top" wrapText="1"/>
    </xf>
    <xf numFmtId="0" fontId="0" fillId="0" borderId="48" xfId="0" applyBorder="1"/>
    <xf numFmtId="0" fontId="2" fillId="0" borderId="49" xfId="0" applyFont="1" applyBorder="1" applyAlignment="1">
      <alignment horizontal="center" vertical="top" wrapText="1"/>
    </xf>
    <xf numFmtId="3" fontId="3" fillId="0" borderId="46" xfId="0" applyNumberFormat="1" applyFont="1" applyBorder="1" applyAlignment="1">
      <alignment vertical="top" wrapText="1"/>
    </xf>
    <xf numFmtId="3" fontId="3" fillId="0" borderId="46" xfId="0" applyNumberFormat="1" applyFont="1" applyBorder="1" applyAlignment="1">
      <alignment wrapText="1"/>
    </xf>
    <xf numFmtId="0" fontId="2" fillId="0" borderId="49" xfId="0" applyFont="1" applyBorder="1" applyAlignment="1">
      <alignment wrapText="1"/>
    </xf>
    <xf numFmtId="3" fontId="3" fillId="0" borderId="46" xfId="0" applyNumberFormat="1" applyFont="1" applyBorder="1" applyAlignment="1">
      <alignment horizontal="right" wrapText="1"/>
    </xf>
    <xf numFmtId="0" fontId="2" fillId="0" borderId="39" xfId="0" applyFont="1" applyBorder="1" applyAlignment="1">
      <alignment horizontal="center" vertical="top" wrapText="1"/>
    </xf>
    <xf numFmtId="0" fontId="2" fillId="0" borderId="0" xfId="0" applyFont="1" applyBorder="1" applyAlignment="1">
      <alignment horizontal="center" vertical="top" wrapText="1"/>
    </xf>
    <xf numFmtId="3" fontId="3" fillId="0" borderId="50" xfId="0" applyNumberFormat="1" applyFont="1" applyBorder="1" applyAlignment="1">
      <alignment vertical="top" wrapText="1"/>
    </xf>
    <xf numFmtId="0" fontId="3" fillId="0" borderId="30" xfId="0" applyFont="1" applyBorder="1" applyAlignment="1">
      <alignment horizontal="center" vertical="top" wrapText="1"/>
    </xf>
    <xf numFmtId="0" fontId="2" fillId="0" borderId="43" xfId="0" applyFont="1" applyBorder="1" applyAlignment="1">
      <alignment horizontal="left" vertical="top" wrapText="1"/>
    </xf>
    <xf numFmtId="3" fontId="3" fillId="0" borderId="43" xfId="0" applyNumberFormat="1" applyFont="1" applyBorder="1" applyAlignment="1">
      <alignment horizontal="center" vertical="top" wrapText="1"/>
    </xf>
    <xf numFmtId="3" fontId="10" fillId="0" borderId="43" xfId="0" applyNumberFormat="1" applyFont="1" applyBorder="1" applyAlignment="1">
      <alignment horizontal="right" vertical="top" wrapText="1"/>
    </xf>
    <xf numFmtId="164" fontId="3" fillId="0" borderId="43" xfId="0" applyNumberFormat="1" applyFont="1" applyBorder="1" applyAlignment="1">
      <alignment horizontal="right" vertical="top" wrapText="1"/>
    </xf>
    <xf numFmtId="0" fontId="11" fillId="5" borderId="0" xfId="0" applyFont="1" applyFill="1"/>
    <xf numFmtId="0" fontId="10" fillId="5" borderId="0" xfId="0" applyFont="1" applyFill="1"/>
    <xf numFmtId="0" fontId="10" fillId="0" borderId="0" xfId="0" applyFont="1"/>
    <xf numFmtId="0" fontId="10" fillId="0" borderId="48" xfId="0" applyFont="1" applyBorder="1"/>
    <xf numFmtId="0" fontId="11" fillId="6" borderId="0" xfId="0" applyFont="1" applyFill="1"/>
    <xf numFmtId="0" fontId="10" fillId="6" borderId="0" xfId="0" applyFont="1" applyFill="1"/>
    <xf numFmtId="0" fontId="13" fillId="0" borderId="0" xfId="0" applyFont="1"/>
    <xf numFmtId="0" fontId="10" fillId="0" borderId="43" xfId="0" applyFont="1" applyBorder="1"/>
    <xf numFmtId="0" fontId="10" fillId="0" borderId="45" xfId="0" applyFont="1" applyBorder="1"/>
    <xf numFmtId="0" fontId="10" fillId="0" borderId="0" xfId="0" applyFont="1" applyBorder="1"/>
    <xf numFmtId="0" fontId="10" fillId="0" borderId="45" xfId="0" applyFont="1" applyBorder="1" applyAlignment="1">
      <alignment horizontal="center"/>
    </xf>
    <xf numFmtId="0" fontId="2" fillId="0" borderId="46" xfId="0" applyFont="1" applyBorder="1" applyAlignment="1">
      <alignment horizontal="center" vertical="top" wrapText="1"/>
    </xf>
    <xf numFmtId="0" fontId="2" fillId="0" borderId="46" xfId="0" applyFont="1" applyBorder="1" applyAlignment="1">
      <alignment horizontal="left" vertical="top" wrapText="1"/>
    </xf>
    <xf numFmtId="0" fontId="3" fillId="0" borderId="43" xfId="0" applyFont="1" applyBorder="1" applyAlignment="1">
      <alignment horizontal="center"/>
    </xf>
    <xf numFmtId="0" fontId="3" fillId="0" borderId="28" xfId="0" applyFont="1" applyBorder="1" applyAlignment="1">
      <alignment horizontal="center" vertical="top" wrapText="1"/>
    </xf>
    <xf numFmtId="0" fontId="3" fillId="0" borderId="28" xfId="0" applyFont="1" applyBorder="1" applyAlignment="1">
      <alignment horizontal="center" wrapText="1"/>
    </xf>
    <xf numFmtId="0" fontId="3" fillId="0" borderId="30" xfId="0" applyFont="1" applyBorder="1" applyAlignment="1">
      <alignment horizontal="center" wrapText="1"/>
    </xf>
    <xf numFmtId="0" fontId="3" fillId="0" borderId="15" xfId="0" applyFont="1" applyBorder="1" applyAlignment="1">
      <alignment horizontal="center" wrapText="1"/>
    </xf>
    <xf numFmtId="0" fontId="3" fillId="0" borderId="41" xfId="0" applyFont="1" applyBorder="1" applyAlignment="1">
      <alignment horizontal="center" wrapText="1"/>
    </xf>
    <xf numFmtId="0" fontId="3" fillId="0" borderId="46" xfId="0" applyFont="1" applyBorder="1" applyAlignment="1">
      <alignment horizontal="left" vertical="top" wrapText="1"/>
    </xf>
    <xf numFmtId="0" fontId="3" fillId="0" borderId="46" xfId="0" applyFont="1" applyBorder="1" applyAlignment="1">
      <alignment horizontal="right" wrapText="1"/>
    </xf>
    <xf numFmtId="38" fontId="3" fillId="0" borderId="9" xfId="0" applyNumberFormat="1" applyFont="1" applyBorder="1" applyAlignment="1">
      <alignment horizontal="right" wrapText="1"/>
    </xf>
    <xf numFmtId="164" fontId="3" fillId="0" borderId="9" xfId="0" applyNumberFormat="1" applyFont="1" applyBorder="1" applyAlignment="1">
      <alignment horizontal="right" wrapText="1"/>
    </xf>
    <xf numFmtId="6" fontId="11" fillId="0" borderId="8" xfId="0" applyNumberFormat="1" applyFont="1" applyBorder="1" applyAlignment="1">
      <alignment horizontal="right" wrapText="1"/>
    </xf>
    <xf numFmtId="164" fontId="11" fillId="0" borderId="9" xfId="0" applyNumberFormat="1" applyFont="1" applyBorder="1" applyAlignment="1">
      <alignment horizontal="right" wrapText="1"/>
    </xf>
    <xf numFmtId="0" fontId="0" fillId="0" borderId="14" xfId="0" applyBorder="1" applyAlignment="1">
      <alignment vertical="top" wrapText="1"/>
    </xf>
    <xf numFmtId="0" fontId="14" fillId="0" borderId="0" xfId="0" applyFont="1" applyAlignment="1">
      <alignment vertical="top" wrapText="1"/>
    </xf>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10" xfId="0" applyFont="1" applyBorder="1" applyAlignment="1">
      <alignment horizontal="center" wrapText="1"/>
    </xf>
    <xf numFmtId="0" fontId="2" fillId="0" borderId="26" xfId="0" applyFont="1" applyBorder="1" applyAlignment="1">
      <alignment horizontal="center" wrapText="1"/>
    </xf>
    <xf numFmtId="0" fontId="2" fillId="0" borderId="37" xfId="0" applyFont="1" applyBorder="1" applyAlignment="1">
      <alignment horizontal="center" wrapText="1"/>
    </xf>
    <xf numFmtId="0" fontId="2" fillId="0" borderId="30" xfId="0" applyFont="1" applyBorder="1" applyAlignment="1">
      <alignment horizontal="center" wrapText="1"/>
    </xf>
    <xf numFmtId="0" fontId="2" fillId="0" borderId="38" xfId="0" applyFont="1" applyBorder="1" applyAlignment="1">
      <alignment horizontal="center" wrapText="1"/>
    </xf>
    <xf numFmtId="0" fontId="2" fillId="0" borderId="33" xfId="0" applyFont="1" applyBorder="1" applyAlignment="1">
      <alignment horizontal="center" wrapText="1"/>
    </xf>
    <xf numFmtId="0" fontId="2" fillId="0" borderId="10" xfId="0" applyFont="1" applyBorder="1" applyAlignment="1">
      <alignment horizontal="center" vertical="top" wrapText="1"/>
    </xf>
    <xf numFmtId="0" fontId="2" fillId="0" borderId="26" xfId="0" applyFont="1" applyBorder="1" applyAlignment="1">
      <alignment horizontal="center" vertical="top" wrapText="1"/>
    </xf>
    <xf numFmtId="0" fontId="2" fillId="8" borderId="1" xfId="0" applyFont="1" applyFill="1" applyBorder="1" applyAlignment="1">
      <alignment vertical="top" wrapText="1"/>
    </xf>
    <xf numFmtId="0" fontId="2" fillId="8" borderId="2" xfId="0" applyFont="1" applyFill="1" applyBorder="1" applyAlignment="1">
      <alignment vertical="top" wrapText="1"/>
    </xf>
    <xf numFmtId="0" fontId="2" fillId="8" borderId="19" xfId="0" applyFont="1" applyFill="1" applyBorder="1" applyAlignment="1">
      <alignment horizontal="right" vertical="top" wrapText="1"/>
    </xf>
    <xf numFmtId="0" fontId="2" fillId="8" borderId="44" xfId="0" applyFont="1" applyFill="1" applyBorder="1" applyAlignment="1">
      <alignment horizontal="right"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2" fillId="0" borderId="11" xfId="0" applyFont="1" applyBorder="1" applyAlignment="1">
      <alignment horizontal="center" vertical="top" wrapText="1"/>
    </xf>
    <xf numFmtId="0" fontId="2" fillId="0" borderId="13" xfId="0" applyFont="1" applyBorder="1" applyAlignment="1">
      <alignment horizontal="center" vertical="top" wrapText="1"/>
    </xf>
    <xf numFmtId="0" fontId="2" fillId="0" borderId="46" xfId="0" applyFont="1" applyBorder="1" applyAlignment="1">
      <alignment horizontal="center" vertical="top" wrapText="1"/>
    </xf>
    <xf numFmtId="0" fontId="2" fillId="0" borderId="39" xfId="0" applyFont="1" applyBorder="1" applyAlignment="1">
      <alignment horizontal="center" vertical="top" wrapText="1"/>
    </xf>
    <xf numFmtId="0" fontId="2" fillId="0" borderId="42" xfId="0" applyFont="1" applyBorder="1" applyAlignment="1">
      <alignment horizontal="center" vertical="top" wrapText="1"/>
    </xf>
    <xf numFmtId="0" fontId="2" fillId="8" borderId="1" xfId="0" applyFont="1" applyFill="1" applyBorder="1" applyAlignment="1">
      <alignment wrapText="1"/>
    </xf>
    <xf numFmtId="0" fontId="2" fillId="8" borderId="2" xfId="0" applyFont="1" applyFill="1" applyBorder="1" applyAlignment="1">
      <alignment wrapText="1"/>
    </xf>
    <xf numFmtId="0" fontId="2" fillId="8" borderId="19" xfId="0" applyFont="1" applyFill="1" applyBorder="1" applyAlignment="1">
      <alignment wrapText="1"/>
    </xf>
    <xf numFmtId="0" fontId="2" fillId="8" borderId="44" xfId="0" applyFont="1" applyFill="1" applyBorder="1" applyAlignment="1">
      <alignment wrapText="1"/>
    </xf>
    <xf numFmtId="0" fontId="2" fillId="0" borderId="34" xfId="0" applyFont="1" applyBorder="1" applyAlignment="1">
      <alignment wrapText="1"/>
    </xf>
    <xf numFmtId="0" fontId="2" fillId="0" borderId="35" xfId="0" applyFont="1" applyBorder="1" applyAlignment="1">
      <alignment wrapText="1"/>
    </xf>
    <xf numFmtId="0" fontId="2" fillId="0" borderId="11" xfId="0" applyFont="1" applyBorder="1" applyAlignment="1">
      <alignment wrapText="1"/>
    </xf>
    <xf numFmtId="0" fontId="2" fillId="0" borderId="13" xfId="0" applyFont="1" applyBorder="1" applyAlignment="1">
      <alignment wrapText="1"/>
    </xf>
    <xf numFmtId="0" fontId="2" fillId="0" borderId="10" xfId="0" applyFont="1" applyBorder="1" applyAlignment="1">
      <alignment wrapText="1"/>
    </xf>
    <xf numFmtId="0" fontId="2" fillId="0" borderId="26" xfId="0" applyFont="1" applyBorder="1" applyAlignment="1">
      <alignment wrapText="1"/>
    </xf>
    <xf numFmtId="0" fontId="2" fillId="8" borderId="16" xfId="0" applyFont="1" applyFill="1" applyBorder="1" applyAlignment="1">
      <alignment vertical="top" wrapText="1"/>
    </xf>
    <xf numFmtId="0" fontId="2" fillId="8" borderId="17" xfId="0" applyFont="1" applyFill="1" applyBorder="1" applyAlignment="1">
      <alignment vertical="top" wrapText="1"/>
    </xf>
    <xf numFmtId="0" fontId="2" fillId="8" borderId="47" xfId="0" applyFont="1" applyFill="1" applyBorder="1" applyAlignment="1">
      <alignment horizontal="right" vertical="top" wrapText="1"/>
    </xf>
    <xf numFmtId="0" fontId="2" fillId="8" borderId="51" xfId="0" applyFont="1" applyFill="1" applyBorder="1" applyAlignment="1">
      <alignment horizontal="right" vertical="top" wrapText="1"/>
    </xf>
    <xf numFmtId="0" fontId="2" fillId="0" borderId="43" xfId="0" applyFont="1" applyBorder="1" applyAlignment="1">
      <alignment horizontal="center" vertical="top" wrapText="1"/>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0" borderId="12" xfId="0" applyFont="1" applyBorder="1" applyAlignment="1">
      <alignment horizontal="center" vertical="top" wrapText="1"/>
    </xf>
    <xf numFmtId="15" fontId="2" fillId="0" borderId="4" xfId="0" applyNumberFormat="1" applyFont="1" applyBorder="1" applyAlignment="1">
      <alignment horizontal="center" vertical="top" wrapText="1"/>
    </xf>
    <xf numFmtId="15" fontId="2" fillId="0" borderId="5" xfId="0" applyNumberFormat="1" applyFont="1" applyBorder="1" applyAlignment="1">
      <alignment horizontal="center" vertical="top" wrapText="1"/>
    </xf>
    <xf numFmtId="15" fontId="2" fillId="0" borderId="36" xfId="0" applyNumberFormat="1" applyFont="1" applyBorder="1" applyAlignment="1">
      <alignment horizontal="center" vertical="top" wrapText="1"/>
    </xf>
    <xf numFmtId="0" fontId="2" fillId="0" borderId="16" xfId="0" applyFont="1" applyBorder="1" applyAlignment="1">
      <alignment horizontal="center" wrapText="1"/>
    </xf>
    <xf numFmtId="0" fontId="2" fillId="0" borderId="25"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15" fontId="2" fillId="0" borderId="14"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0" fontId="3" fillId="0" borderId="15" xfId="0" applyFont="1" applyBorder="1" applyAlignment="1">
      <alignment vertical="top" wrapText="1"/>
    </xf>
    <xf numFmtId="3" fontId="3" fillId="0" borderId="15" xfId="0" applyNumberFormat="1" applyFont="1" applyBorder="1" applyAlignment="1">
      <alignment horizontal="right" vertical="top" wrapText="1"/>
    </xf>
    <xf numFmtId="3" fontId="3" fillId="0" borderId="44" xfId="0" applyNumberFormat="1" applyFont="1" applyBorder="1" applyAlignment="1">
      <alignment horizontal="right" vertical="top" wrapText="1"/>
    </xf>
    <xf numFmtId="0" fontId="3" fillId="0" borderId="39" xfId="0" applyFont="1" applyBorder="1" applyAlignment="1">
      <alignment horizontal="center" vertical="top" wrapText="1"/>
    </xf>
    <xf numFmtId="3" fontId="3" fillId="0" borderId="0" xfId="0" applyNumberFormat="1" applyFont="1" applyBorder="1" applyAlignment="1">
      <alignment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3" fillId="0" borderId="17" xfId="0" applyFont="1" applyBorder="1" applyAlignment="1">
      <alignment vertical="top" wrapText="1"/>
    </xf>
    <xf numFmtId="3" fontId="3" fillId="0" borderId="17" xfId="0" applyNumberFormat="1" applyFont="1" applyBorder="1" applyAlignment="1">
      <alignment horizontal="right" vertical="top" wrapText="1"/>
    </xf>
    <xf numFmtId="3" fontId="3" fillId="0" borderId="17" xfId="0" applyNumberFormat="1" applyFont="1" applyBorder="1" applyAlignment="1">
      <alignment vertical="top" wrapText="1"/>
    </xf>
    <xf numFmtId="3" fontId="3" fillId="0" borderId="17" xfId="0" applyNumberFormat="1" applyFont="1" applyBorder="1" applyAlignment="1">
      <alignment horizontal="center" vertical="top" wrapText="1"/>
    </xf>
    <xf numFmtId="3" fontId="3" fillId="0" borderId="43" xfId="0" applyNumberFormat="1" applyFont="1" applyBorder="1"/>
    <xf numFmtId="3" fontId="3" fillId="0" borderId="45" xfId="0" applyNumberFormat="1" applyFont="1" applyBorder="1"/>
    <xf numFmtId="3" fontId="3" fillId="0" borderId="10" xfId="0" applyNumberFormat="1" applyFont="1" applyBorder="1" applyAlignment="1">
      <alignment horizontal="right" vertical="top" wrapText="1"/>
    </xf>
    <xf numFmtId="6" fontId="11" fillId="0" borderId="14" xfId="0" applyNumberFormat="1" applyFont="1" applyBorder="1" applyAlignment="1">
      <alignment wrapText="1"/>
    </xf>
    <xf numFmtId="6" fontId="11" fillId="0" borderId="22" xfId="0" applyNumberFormat="1" applyFont="1" applyBorder="1" applyAlignment="1">
      <alignment wrapText="1"/>
    </xf>
    <xf numFmtId="164" fontId="11" fillId="0" borderId="14" xfId="0" applyNumberFormat="1" applyFont="1" applyBorder="1" applyAlignment="1">
      <alignment wrapText="1"/>
    </xf>
    <xf numFmtId="3" fontId="3" fillId="0" borderId="0" xfId="0" applyNumberFormat="1" applyFont="1"/>
    <xf numFmtId="38" fontId="3" fillId="0" borderId="22"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25" workbookViewId="0">
      <selection activeCell="I50" sqref="I50"/>
    </sheetView>
  </sheetViews>
  <sheetFormatPr defaultColWidth="15.6640625" defaultRowHeight="14.4" x14ac:dyDescent="0.3"/>
  <cols>
    <col min="1" max="1" width="6.6640625" customWidth="1"/>
    <col min="2" max="2" width="8.6640625" customWidth="1"/>
    <col min="3" max="3" width="27.88671875" customWidth="1"/>
  </cols>
  <sheetData>
    <row r="1" spans="1:6" ht="20.399999999999999" x14ac:dyDescent="0.35">
      <c r="A1" s="48" t="s">
        <v>17</v>
      </c>
      <c r="B1" s="49"/>
      <c r="C1" s="49"/>
    </row>
    <row r="2" spans="1:6" ht="15.6" customHeight="1" thickBot="1" x14ac:dyDescent="0.35">
      <c r="A2" s="50" t="s">
        <v>21</v>
      </c>
      <c r="B2" s="51"/>
      <c r="C2" s="51"/>
    </row>
    <row r="3" spans="1:6" ht="31.5" customHeight="1" thickTop="1" thickBot="1" x14ac:dyDescent="0.35">
      <c r="A3" s="160" t="s">
        <v>20</v>
      </c>
      <c r="B3" s="161"/>
      <c r="C3" s="161"/>
      <c r="D3" s="161"/>
      <c r="E3" s="161"/>
      <c r="F3" s="162"/>
    </row>
    <row r="4" spans="1:6" ht="15.6" x14ac:dyDescent="0.3">
      <c r="A4" s="163" t="s">
        <v>7</v>
      </c>
      <c r="B4" s="164"/>
      <c r="C4" s="167" t="s">
        <v>18</v>
      </c>
      <c r="D4" s="42" t="s">
        <v>9</v>
      </c>
      <c r="E4" s="169" t="s">
        <v>11</v>
      </c>
      <c r="F4" s="169" t="s">
        <v>12</v>
      </c>
    </row>
    <row r="5" spans="1:6" ht="16.2" thickBot="1" x14ac:dyDescent="0.35">
      <c r="A5" s="165"/>
      <c r="B5" s="166"/>
      <c r="C5" s="168"/>
      <c r="D5" s="29" t="s">
        <v>10</v>
      </c>
      <c r="E5" s="170"/>
      <c r="F5" s="170"/>
    </row>
    <row r="6" spans="1:6" ht="16.8" thickTop="1" thickBot="1" x14ac:dyDescent="0.35">
      <c r="A6" s="30" t="s">
        <v>19</v>
      </c>
      <c r="B6" s="43">
        <v>1</v>
      </c>
      <c r="C6" s="44" t="s">
        <v>43</v>
      </c>
      <c r="D6" s="43"/>
      <c r="E6" s="33">
        <v>550</v>
      </c>
      <c r="F6" s="33"/>
    </row>
    <row r="7" spans="1:6" ht="16.2" thickBot="1" x14ac:dyDescent="0.35">
      <c r="A7" s="30"/>
      <c r="B7" s="43"/>
      <c r="C7" s="44" t="s">
        <v>75</v>
      </c>
      <c r="D7" s="43"/>
      <c r="E7" s="33"/>
      <c r="F7" s="33">
        <v>550</v>
      </c>
    </row>
    <row r="8" spans="1:6" ht="16.2" thickBot="1" x14ac:dyDescent="0.35">
      <c r="A8" s="30"/>
      <c r="B8" s="43">
        <v>2</v>
      </c>
      <c r="C8" s="32" t="s">
        <v>54</v>
      </c>
      <c r="D8" s="43"/>
      <c r="E8" s="34">
        <v>17000</v>
      </c>
      <c r="F8" s="33"/>
    </row>
    <row r="9" spans="1:6" ht="16.2" thickBot="1" x14ac:dyDescent="0.35">
      <c r="A9" s="30"/>
      <c r="B9" s="43"/>
      <c r="C9" s="32" t="s">
        <v>76</v>
      </c>
      <c r="D9" s="43"/>
      <c r="E9" s="34"/>
      <c r="F9" s="34">
        <v>17000</v>
      </c>
    </row>
    <row r="10" spans="1:6" ht="16.2" thickBot="1" x14ac:dyDescent="0.35">
      <c r="A10" s="30"/>
      <c r="B10" s="43">
        <v>3</v>
      </c>
      <c r="C10" s="32" t="s">
        <v>74</v>
      </c>
      <c r="D10" s="43"/>
      <c r="E10" s="34">
        <v>1800</v>
      </c>
      <c r="F10" s="34"/>
    </row>
    <row r="11" spans="1:6" ht="16.2" thickBot="1" x14ac:dyDescent="0.35">
      <c r="A11" s="30"/>
      <c r="B11" s="43"/>
      <c r="C11" s="32" t="s">
        <v>76</v>
      </c>
      <c r="D11" s="43"/>
      <c r="E11" s="33"/>
      <c r="F11" s="34">
        <v>1800</v>
      </c>
    </row>
    <row r="12" spans="1:6" ht="16.2" thickBot="1" x14ac:dyDescent="0.35">
      <c r="A12" s="30"/>
      <c r="B12" s="43">
        <v>4</v>
      </c>
      <c r="C12" s="44" t="s">
        <v>35</v>
      </c>
      <c r="D12" s="43"/>
      <c r="E12" s="34">
        <v>1900</v>
      </c>
      <c r="F12" s="33"/>
    </row>
    <row r="13" spans="1:6" ht="16.2" thickBot="1" x14ac:dyDescent="0.35">
      <c r="A13" s="30"/>
      <c r="B13" s="43"/>
      <c r="C13" s="32" t="s">
        <v>77</v>
      </c>
      <c r="D13" s="43"/>
      <c r="E13" s="33"/>
      <c r="F13" s="34">
        <v>1900</v>
      </c>
    </row>
    <row r="14" spans="1:6" ht="16.2" thickBot="1" x14ac:dyDescent="0.35">
      <c r="A14" s="30"/>
      <c r="B14" s="43">
        <v>5</v>
      </c>
      <c r="C14" s="32" t="s">
        <v>44</v>
      </c>
      <c r="D14" s="43"/>
      <c r="E14" s="33">
        <v>400</v>
      </c>
      <c r="F14" s="33"/>
    </row>
    <row r="15" spans="1:6" ht="16.2" thickBot="1" x14ac:dyDescent="0.35">
      <c r="A15" s="30"/>
      <c r="B15" s="43"/>
      <c r="C15" s="32" t="s">
        <v>78</v>
      </c>
      <c r="D15" s="43"/>
      <c r="E15" s="34"/>
      <c r="F15" s="33">
        <v>400</v>
      </c>
    </row>
    <row r="16" spans="1:6" ht="16.2" thickBot="1" x14ac:dyDescent="0.35">
      <c r="A16" s="30"/>
      <c r="B16" s="43">
        <v>8</v>
      </c>
      <c r="C16" s="32" t="s">
        <v>37</v>
      </c>
      <c r="D16" s="43"/>
      <c r="E16" s="33">
        <v>600</v>
      </c>
      <c r="F16" s="34"/>
    </row>
    <row r="17" spans="1:6" ht="16.2" thickBot="1" x14ac:dyDescent="0.35">
      <c r="A17" s="30"/>
      <c r="B17" s="43"/>
      <c r="C17" s="32" t="s">
        <v>79</v>
      </c>
      <c r="D17" s="43"/>
      <c r="E17" s="33"/>
      <c r="F17" s="33">
        <v>600</v>
      </c>
    </row>
    <row r="18" spans="1:6" ht="16.2" thickBot="1" x14ac:dyDescent="0.35">
      <c r="A18" s="30"/>
      <c r="B18" s="43">
        <v>11</v>
      </c>
      <c r="C18" s="32" t="s">
        <v>38</v>
      </c>
      <c r="D18" s="43"/>
      <c r="E18" s="34">
        <v>2800</v>
      </c>
      <c r="F18" s="33"/>
    </row>
    <row r="19" spans="1:6" ht="16.2" thickBot="1" x14ac:dyDescent="0.35">
      <c r="A19" s="30"/>
      <c r="B19" s="43"/>
      <c r="C19" s="32" t="s">
        <v>80</v>
      </c>
      <c r="D19" s="43"/>
      <c r="E19" s="33"/>
      <c r="F19" s="34">
        <v>2800</v>
      </c>
    </row>
    <row r="20" spans="1:6" ht="16.2" thickBot="1" x14ac:dyDescent="0.35">
      <c r="A20" s="30"/>
      <c r="B20" s="43">
        <v>13</v>
      </c>
      <c r="C20" s="32" t="s">
        <v>44</v>
      </c>
      <c r="D20" s="43"/>
      <c r="E20" s="34">
        <v>10000</v>
      </c>
      <c r="F20" s="33"/>
    </row>
    <row r="21" spans="1:6" ht="16.2" thickBot="1" x14ac:dyDescent="0.35">
      <c r="A21" s="30"/>
      <c r="B21" s="43"/>
      <c r="C21" s="32" t="s">
        <v>81</v>
      </c>
      <c r="D21" s="43"/>
      <c r="E21" s="33"/>
      <c r="F21" s="34">
        <v>10000</v>
      </c>
    </row>
    <row r="22" spans="1:6" ht="16.2" thickBot="1" x14ac:dyDescent="0.35">
      <c r="A22" s="30"/>
      <c r="B22" s="43">
        <v>16</v>
      </c>
      <c r="C22" s="44" t="s">
        <v>34</v>
      </c>
      <c r="D22" s="43"/>
      <c r="E22" s="33">
        <v>550</v>
      </c>
      <c r="F22" s="33"/>
    </row>
    <row r="23" spans="1:6" ht="16.2" thickBot="1" x14ac:dyDescent="0.35">
      <c r="A23" s="30"/>
      <c r="B23" s="43"/>
      <c r="C23" s="44" t="s">
        <v>82</v>
      </c>
      <c r="D23" s="43"/>
      <c r="E23" s="33"/>
      <c r="F23" s="33">
        <v>550</v>
      </c>
    </row>
    <row r="24" spans="1:6" ht="16.2" thickBot="1" x14ac:dyDescent="0.35">
      <c r="A24" s="30"/>
      <c r="B24" s="43">
        <v>17</v>
      </c>
      <c r="C24" s="44" t="s">
        <v>44</v>
      </c>
      <c r="D24" s="43"/>
      <c r="E24" s="34">
        <v>1400</v>
      </c>
      <c r="F24" s="33"/>
    </row>
    <row r="25" spans="1:6" ht="16.2" thickBot="1" x14ac:dyDescent="0.35">
      <c r="A25" s="30"/>
      <c r="B25" s="43"/>
      <c r="C25" s="32" t="s">
        <v>36</v>
      </c>
      <c r="D25" s="43"/>
      <c r="E25" s="33"/>
      <c r="F25" s="34">
        <v>1400</v>
      </c>
    </row>
    <row r="26" spans="1:6" ht="16.2" thickBot="1" x14ac:dyDescent="0.35">
      <c r="A26" s="30"/>
      <c r="B26" s="43">
        <v>18</v>
      </c>
      <c r="C26" s="32" t="s">
        <v>44</v>
      </c>
      <c r="D26" s="43"/>
      <c r="E26" s="33">
        <v>900</v>
      </c>
      <c r="F26" s="33"/>
    </row>
    <row r="27" spans="1:6" ht="16.2" thickBot="1" x14ac:dyDescent="0.35">
      <c r="A27" s="30"/>
      <c r="B27" s="43"/>
      <c r="C27" s="32" t="s">
        <v>83</v>
      </c>
      <c r="D27" s="43"/>
      <c r="E27" s="34"/>
      <c r="F27" s="33">
        <v>900</v>
      </c>
    </row>
    <row r="28" spans="1:6" ht="16.2" thickBot="1" x14ac:dyDescent="0.35">
      <c r="A28" s="30"/>
      <c r="B28" s="43">
        <v>19</v>
      </c>
      <c r="C28" s="32" t="s">
        <v>84</v>
      </c>
      <c r="D28" s="43"/>
      <c r="E28" s="33">
        <v>325</v>
      </c>
      <c r="F28" s="34"/>
    </row>
    <row r="29" spans="1:6" ht="16.2" thickBot="1" x14ac:dyDescent="0.35">
      <c r="A29" s="30"/>
      <c r="B29" s="43"/>
      <c r="C29" s="32" t="s">
        <v>85</v>
      </c>
      <c r="D29" s="43"/>
      <c r="E29" s="33"/>
      <c r="F29" s="33">
        <v>325</v>
      </c>
    </row>
    <row r="30" spans="1:6" ht="16.2" thickBot="1" x14ac:dyDescent="0.35">
      <c r="A30" s="30"/>
      <c r="B30" s="43">
        <v>21</v>
      </c>
      <c r="C30" s="32" t="s">
        <v>39</v>
      </c>
      <c r="D30" s="43"/>
      <c r="E30" s="33">
        <v>800</v>
      </c>
      <c r="F30" s="33"/>
    </row>
    <row r="31" spans="1:6" ht="16.2" thickBot="1" x14ac:dyDescent="0.35">
      <c r="A31" s="30"/>
      <c r="B31" s="43"/>
      <c r="C31" s="32" t="s">
        <v>86</v>
      </c>
      <c r="D31" s="43"/>
      <c r="E31" s="33"/>
      <c r="F31" s="33">
        <v>800</v>
      </c>
    </row>
    <row r="32" spans="1:6" ht="16.2" thickBot="1" x14ac:dyDescent="0.35">
      <c r="A32" s="30"/>
      <c r="B32" s="43">
        <v>22</v>
      </c>
      <c r="C32" s="32" t="s">
        <v>61</v>
      </c>
      <c r="D32" s="43"/>
      <c r="E32" s="34">
        <v>3600</v>
      </c>
      <c r="F32" s="33"/>
    </row>
    <row r="33" spans="1:6" ht="16.2" thickBot="1" x14ac:dyDescent="0.35">
      <c r="A33" s="30"/>
      <c r="B33" s="43"/>
      <c r="C33" s="32" t="s">
        <v>90</v>
      </c>
      <c r="D33" s="43"/>
      <c r="E33" s="34"/>
      <c r="F33" s="34">
        <v>3600</v>
      </c>
    </row>
    <row r="34" spans="1:6" ht="16.2" thickBot="1" x14ac:dyDescent="0.35">
      <c r="A34" s="30"/>
      <c r="B34" s="43">
        <v>24</v>
      </c>
      <c r="C34" s="32" t="s">
        <v>41</v>
      </c>
      <c r="D34" s="43"/>
      <c r="E34" s="33">
        <v>250</v>
      </c>
      <c r="F34" s="34"/>
    </row>
    <row r="35" spans="1:6" ht="16.2" thickBot="1" x14ac:dyDescent="0.35">
      <c r="A35" s="30"/>
      <c r="B35" s="43"/>
      <c r="C35" s="32" t="s">
        <v>86</v>
      </c>
      <c r="D35" s="43"/>
      <c r="E35" s="33"/>
      <c r="F35" s="33">
        <v>250</v>
      </c>
    </row>
    <row r="36" spans="1:6" ht="16.2" thickBot="1" x14ac:dyDescent="0.35">
      <c r="A36" s="30"/>
      <c r="B36" s="43">
        <v>26</v>
      </c>
      <c r="C36" s="32" t="s">
        <v>38</v>
      </c>
      <c r="D36" s="43"/>
      <c r="E36" s="34">
        <v>1300</v>
      </c>
      <c r="F36" s="33"/>
    </row>
    <row r="37" spans="1:6" ht="16.2" thickBot="1" x14ac:dyDescent="0.35">
      <c r="A37" s="30"/>
      <c r="B37" s="43"/>
      <c r="C37" s="32" t="s">
        <v>87</v>
      </c>
      <c r="D37" s="43"/>
      <c r="E37" s="33"/>
      <c r="F37" s="34">
        <v>1300</v>
      </c>
    </row>
    <row r="38" spans="1:6" ht="16.2" thickBot="1" x14ac:dyDescent="0.35">
      <c r="A38" s="30"/>
      <c r="B38" s="43">
        <v>28</v>
      </c>
      <c r="C38" s="32" t="s">
        <v>44</v>
      </c>
      <c r="D38" s="43"/>
      <c r="E38" s="34">
        <v>1600</v>
      </c>
      <c r="F38" s="33"/>
    </row>
    <row r="39" spans="1:6" ht="16.2" thickBot="1" x14ac:dyDescent="0.35">
      <c r="A39" s="30"/>
      <c r="B39" s="43"/>
      <c r="C39" s="32" t="s">
        <v>78</v>
      </c>
      <c r="D39" s="43"/>
      <c r="E39" s="34"/>
      <c r="F39" s="34">
        <v>1600</v>
      </c>
    </row>
    <row r="40" spans="1:6" ht="16.2" thickBot="1" x14ac:dyDescent="0.35">
      <c r="A40" s="30"/>
      <c r="B40" s="43">
        <v>30</v>
      </c>
      <c r="C40" s="32" t="s">
        <v>53</v>
      </c>
      <c r="D40" s="43"/>
      <c r="E40" s="33">
        <v>690</v>
      </c>
      <c r="F40" s="33"/>
    </row>
    <row r="41" spans="1:6" ht="16.2" thickBot="1" x14ac:dyDescent="0.35">
      <c r="A41" s="30"/>
      <c r="B41" s="43"/>
      <c r="C41" s="32" t="s">
        <v>91</v>
      </c>
      <c r="D41" s="43"/>
      <c r="E41" s="33"/>
      <c r="F41" s="33">
        <v>690</v>
      </c>
    </row>
    <row r="42" spans="1:6" ht="16.2" thickBot="1" x14ac:dyDescent="0.35">
      <c r="A42" s="30"/>
      <c r="B42" s="43">
        <v>30</v>
      </c>
      <c r="C42" s="44" t="s">
        <v>43</v>
      </c>
      <c r="D42" s="43"/>
      <c r="E42" s="33">
        <v>550</v>
      </c>
      <c r="F42" s="33"/>
    </row>
    <row r="43" spans="1:6" ht="16.2" thickBot="1" x14ac:dyDescent="0.35">
      <c r="A43" s="30"/>
      <c r="B43" s="43"/>
      <c r="C43" s="44" t="s">
        <v>88</v>
      </c>
      <c r="D43" s="43"/>
      <c r="E43" s="33"/>
      <c r="F43" s="33">
        <v>550</v>
      </c>
    </row>
    <row r="44" spans="1:6" ht="16.2" thickBot="1" x14ac:dyDescent="0.35">
      <c r="A44" s="30"/>
      <c r="B44" s="43">
        <v>30</v>
      </c>
      <c r="C44" s="32" t="s">
        <v>42</v>
      </c>
      <c r="D44" s="43"/>
      <c r="E44" s="34">
        <v>3100</v>
      </c>
      <c r="F44" s="33"/>
    </row>
    <row r="45" spans="1:6" ht="16.2" thickBot="1" x14ac:dyDescent="0.35">
      <c r="A45" s="30"/>
      <c r="B45" s="43"/>
      <c r="C45" s="32" t="s">
        <v>89</v>
      </c>
      <c r="D45" s="43"/>
      <c r="E45" s="34"/>
      <c r="F45" s="34">
        <v>3100</v>
      </c>
    </row>
    <row r="46" spans="1:6" ht="16.2" thickBot="1" x14ac:dyDescent="0.35">
      <c r="A46" s="30"/>
      <c r="B46" s="43"/>
      <c r="C46" s="32"/>
      <c r="D46" s="43"/>
      <c r="E46" s="38"/>
      <c r="F46" s="34"/>
    </row>
    <row r="47" spans="1:6" ht="16.2" thickBot="1" x14ac:dyDescent="0.35">
      <c r="A47" s="30"/>
      <c r="B47" s="43"/>
      <c r="C47" s="32"/>
      <c r="D47" s="43"/>
      <c r="E47" s="33"/>
      <c r="F47" s="33"/>
    </row>
    <row r="48" spans="1:6" ht="16.2" thickBot="1" x14ac:dyDescent="0.35">
      <c r="A48" s="30"/>
      <c r="B48" s="43"/>
      <c r="C48" s="32"/>
      <c r="D48" s="43"/>
      <c r="E48" s="33"/>
      <c r="F48" s="33"/>
    </row>
    <row r="49" spans="1:6" ht="16.2" thickBot="1" x14ac:dyDescent="0.35">
      <c r="A49" s="30"/>
      <c r="B49" s="43"/>
      <c r="C49" s="32"/>
      <c r="D49" s="43"/>
      <c r="E49" s="33"/>
      <c r="F49" s="33"/>
    </row>
    <row r="50" spans="1:6" ht="16.2" thickBot="1" x14ac:dyDescent="0.35">
      <c r="A50" s="30"/>
      <c r="B50" s="43"/>
      <c r="C50" s="32"/>
      <c r="D50" s="43"/>
      <c r="E50" s="33"/>
      <c r="F50" s="33"/>
    </row>
    <row r="51" spans="1:6" ht="16.2" thickBot="1" x14ac:dyDescent="0.35">
      <c r="A51" s="30"/>
      <c r="B51" s="43"/>
      <c r="C51" s="32"/>
      <c r="D51" s="43"/>
      <c r="E51" s="34"/>
      <c r="F51" s="33"/>
    </row>
    <row r="52" spans="1:6" ht="16.2" thickBot="1" x14ac:dyDescent="0.35">
      <c r="A52" s="30"/>
      <c r="B52" s="43"/>
      <c r="C52" s="32"/>
      <c r="D52" s="43"/>
      <c r="E52" s="33"/>
      <c r="F52" s="34"/>
    </row>
    <row r="53" spans="1:6" ht="16.2" thickBot="1" x14ac:dyDescent="0.35">
      <c r="A53" s="30"/>
      <c r="B53" s="43"/>
      <c r="C53" s="32"/>
      <c r="D53" s="43"/>
      <c r="E53" s="33"/>
      <c r="F53" s="33"/>
    </row>
    <row r="54" spans="1:6" ht="16.2" thickBot="1" x14ac:dyDescent="0.35">
      <c r="A54" s="30"/>
      <c r="B54" s="43"/>
      <c r="C54" s="32"/>
      <c r="D54" s="43"/>
      <c r="E54" s="34"/>
      <c r="F54" s="33"/>
    </row>
    <row r="55" spans="1:6" ht="16.2" thickBot="1" x14ac:dyDescent="0.35">
      <c r="A55" s="30"/>
      <c r="B55" s="43"/>
      <c r="C55" s="32"/>
      <c r="D55" s="43"/>
      <c r="E55" s="33"/>
      <c r="F55" s="34"/>
    </row>
    <row r="56" spans="1:6" ht="16.2" thickBot="1" x14ac:dyDescent="0.35">
      <c r="A56" s="30"/>
      <c r="B56" s="43"/>
      <c r="C56" s="32"/>
      <c r="D56" s="43"/>
      <c r="E56" s="33"/>
      <c r="F56" s="33"/>
    </row>
    <row r="57" spans="1:6" ht="16.2" thickBot="1" x14ac:dyDescent="0.35">
      <c r="A57" s="30"/>
      <c r="B57" s="43"/>
      <c r="C57" s="32"/>
      <c r="D57" s="43"/>
      <c r="E57" s="33"/>
      <c r="F57" s="33"/>
    </row>
    <row r="58" spans="1:6" ht="16.2" thickBot="1" x14ac:dyDescent="0.35">
      <c r="A58" s="30"/>
      <c r="B58" s="43"/>
      <c r="C58" s="32"/>
      <c r="D58" s="43"/>
      <c r="E58" s="33"/>
      <c r="F58" s="33"/>
    </row>
    <row r="59" spans="1:6" ht="16.2" thickBot="1" x14ac:dyDescent="0.35">
      <c r="A59" s="30"/>
      <c r="B59" s="43"/>
      <c r="C59" s="32"/>
      <c r="D59" s="43"/>
      <c r="E59" s="33"/>
      <c r="F59" s="33"/>
    </row>
    <row r="60" spans="1:6" ht="16.2" thickBot="1" x14ac:dyDescent="0.35">
      <c r="A60" s="30"/>
      <c r="B60" s="43"/>
      <c r="C60" s="32"/>
      <c r="D60" s="43"/>
      <c r="E60" s="33"/>
      <c r="F60" s="33"/>
    </row>
    <row r="61" spans="1:6" ht="16.2" thickBot="1" x14ac:dyDescent="0.35">
      <c r="A61" s="30"/>
      <c r="B61" s="43"/>
      <c r="C61" s="32"/>
      <c r="D61" s="43"/>
      <c r="E61" s="33"/>
      <c r="F61" s="33"/>
    </row>
    <row r="62" spans="1:6" ht="16.2" thickBot="1" x14ac:dyDescent="0.35">
      <c r="A62" s="30"/>
      <c r="B62" s="43"/>
      <c r="C62" s="32"/>
      <c r="D62" s="43"/>
      <c r="E62" s="33"/>
      <c r="F62" s="33"/>
    </row>
    <row r="63" spans="1:6" ht="16.2" thickBot="1" x14ac:dyDescent="0.35">
      <c r="A63" s="30"/>
      <c r="B63" s="43"/>
      <c r="C63" s="32"/>
      <c r="D63" s="43"/>
      <c r="E63" s="34"/>
      <c r="F63" s="33"/>
    </row>
    <row r="64" spans="1:6" ht="16.2" thickBot="1" x14ac:dyDescent="0.35">
      <c r="A64" s="30"/>
      <c r="B64" s="43"/>
      <c r="C64" s="32"/>
      <c r="D64" s="43"/>
      <c r="E64" s="33"/>
      <c r="F64" s="34"/>
    </row>
    <row r="65" spans="1:6" ht="16.2" thickBot="1" x14ac:dyDescent="0.35">
      <c r="A65" s="30"/>
      <c r="B65" s="43"/>
      <c r="C65" s="32"/>
      <c r="D65" s="43"/>
      <c r="E65" s="33"/>
      <c r="F65" s="33"/>
    </row>
    <row r="66" spans="1:6" ht="16.2" thickBot="1" x14ac:dyDescent="0.35">
      <c r="A66" s="30"/>
      <c r="B66" s="43"/>
      <c r="C66" s="32"/>
      <c r="D66" s="43"/>
      <c r="E66" s="33"/>
      <c r="F66" s="33"/>
    </row>
    <row r="67" spans="1:6" ht="16.2" thickBot="1" x14ac:dyDescent="0.35">
      <c r="A67" s="35"/>
      <c r="B67" s="45"/>
      <c r="C67" s="37"/>
      <c r="D67" s="45"/>
      <c r="E67" s="38"/>
      <c r="F67" s="38"/>
    </row>
    <row r="68" spans="1:6" ht="16.2" thickTop="1" x14ac:dyDescent="0.3">
      <c r="A68" s="46"/>
    </row>
  </sheetData>
  <mergeCells count="5">
    <mergeCell ref="A3:F3"/>
    <mergeCell ref="A4:B5"/>
    <mergeCell ref="C4:C5"/>
    <mergeCell ref="E4:E5"/>
    <mergeCell ref="F4:F5"/>
  </mergeCells>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49"/>
  <sheetViews>
    <sheetView topLeftCell="A106" workbookViewId="0">
      <selection activeCell="I53" sqref="I53"/>
    </sheetView>
  </sheetViews>
  <sheetFormatPr defaultColWidth="15.6640625" defaultRowHeight="14.4" x14ac:dyDescent="0.3"/>
  <cols>
    <col min="1" max="1" width="9.109375" customWidth="1"/>
    <col min="2" max="2" width="7.6640625" customWidth="1"/>
    <col min="3" max="3" width="26.109375" customWidth="1"/>
    <col min="8" max="8" width="15.6640625" style="119"/>
    <col min="9" max="51" width="15.6640625" style="83"/>
  </cols>
  <sheetData>
    <row r="1" spans="1:51" ht="17.399999999999999" x14ac:dyDescent="0.3">
      <c r="A1" s="133" t="s">
        <v>17</v>
      </c>
      <c r="B1" s="133"/>
      <c r="C1" s="134"/>
      <c r="D1" s="135"/>
      <c r="E1" s="135"/>
      <c r="F1" s="135"/>
      <c r="G1" s="135"/>
      <c r="H1" s="136"/>
    </row>
    <row r="2" spans="1:51" ht="17.399999999999999" x14ac:dyDescent="0.3">
      <c r="A2" s="137" t="s">
        <v>22</v>
      </c>
      <c r="B2" s="137"/>
      <c r="C2" s="138"/>
      <c r="D2" s="139" t="s">
        <v>32</v>
      </c>
      <c r="E2" s="135"/>
      <c r="F2" s="135"/>
      <c r="G2" s="135"/>
      <c r="H2" s="136"/>
    </row>
    <row r="3" spans="1:51" ht="16.2" thickBot="1" x14ac:dyDescent="0.35">
      <c r="A3" s="47"/>
      <c r="B3" s="94"/>
      <c r="C3" s="135"/>
      <c r="D3" s="135"/>
      <c r="E3" s="135"/>
      <c r="F3" s="135"/>
      <c r="G3" s="135"/>
      <c r="H3" s="142"/>
      <c r="I3" s="89"/>
      <c r="J3" s="89"/>
      <c r="K3" s="89"/>
      <c r="L3" s="89"/>
      <c r="M3" s="89"/>
      <c r="N3" s="89"/>
      <c r="O3" s="89"/>
      <c r="P3" s="89"/>
      <c r="Q3" s="89"/>
      <c r="R3" s="89"/>
      <c r="S3" s="89"/>
      <c r="T3" s="89"/>
      <c r="U3" s="89"/>
      <c r="V3" s="89"/>
      <c r="W3" s="89"/>
      <c r="X3" s="89"/>
      <c r="Y3" s="89"/>
      <c r="Z3" s="89"/>
      <c r="AA3" s="89"/>
      <c r="AB3" s="89"/>
      <c r="AC3" s="89"/>
      <c r="AD3" s="89"/>
      <c r="AE3" s="89"/>
      <c r="AF3" s="89"/>
      <c r="AG3" s="89"/>
    </row>
    <row r="4" spans="1:51" s="107" customFormat="1" ht="16.8" thickTop="1" thickBot="1" x14ac:dyDescent="0.35">
      <c r="A4" s="173" t="s">
        <v>97</v>
      </c>
      <c r="B4" s="174"/>
      <c r="C4" s="174"/>
      <c r="D4" s="174"/>
      <c r="E4" s="174"/>
      <c r="F4" s="174"/>
      <c r="G4" s="175"/>
      <c r="H4" s="176"/>
      <c r="I4" s="89"/>
      <c r="J4" s="89"/>
      <c r="K4" s="89"/>
      <c r="L4" s="89"/>
      <c r="M4" s="89"/>
      <c r="N4" s="89"/>
      <c r="O4" s="89"/>
      <c r="P4" s="89"/>
      <c r="Q4" s="89"/>
      <c r="R4" s="89"/>
      <c r="S4" s="89"/>
      <c r="T4" s="89"/>
      <c r="U4" s="89"/>
      <c r="V4" s="89"/>
      <c r="W4" s="89"/>
      <c r="X4" s="89"/>
      <c r="Y4" s="89"/>
      <c r="Z4" s="89"/>
      <c r="AA4" s="89"/>
      <c r="AB4" s="89"/>
      <c r="AC4" s="89"/>
      <c r="AD4" s="89"/>
      <c r="AE4" s="89"/>
      <c r="AF4" s="89"/>
      <c r="AG4" s="89"/>
      <c r="AH4" s="116"/>
      <c r="AI4" s="116"/>
      <c r="AJ4" s="116"/>
      <c r="AK4" s="116"/>
      <c r="AL4" s="116"/>
      <c r="AM4" s="116"/>
      <c r="AN4" s="116"/>
      <c r="AO4" s="116"/>
      <c r="AP4" s="116"/>
      <c r="AQ4" s="116"/>
      <c r="AR4" s="116"/>
      <c r="AS4" s="116"/>
      <c r="AT4" s="116"/>
      <c r="AU4" s="116"/>
      <c r="AV4" s="116"/>
      <c r="AW4" s="116"/>
      <c r="AX4" s="116"/>
      <c r="AY4" s="116"/>
    </row>
    <row r="5" spans="1:51" ht="16.2" thickBot="1" x14ac:dyDescent="0.35">
      <c r="A5" s="198"/>
      <c r="B5" s="198"/>
      <c r="C5" s="101"/>
      <c r="D5" s="101" t="s">
        <v>9</v>
      </c>
      <c r="E5" s="101"/>
      <c r="F5" s="101"/>
      <c r="G5" s="198" t="s">
        <v>23</v>
      </c>
      <c r="H5" s="198"/>
      <c r="I5" s="89"/>
      <c r="J5" s="89"/>
      <c r="K5" s="89"/>
      <c r="L5" s="89"/>
      <c r="M5" s="89"/>
      <c r="N5" s="89"/>
      <c r="O5" s="89"/>
      <c r="P5" s="89"/>
      <c r="Q5" s="89"/>
      <c r="R5" s="89"/>
      <c r="S5" s="89"/>
      <c r="T5" s="89"/>
      <c r="U5" s="89"/>
      <c r="V5" s="89"/>
      <c r="W5" s="89"/>
      <c r="X5" s="89"/>
      <c r="Y5" s="89"/>
      <c r="Z5" s="89"/>
      <c r="AA5" s="89"/>
      <c r="AB5" s="89"/>
      <c r="AC5" s="89"/>
      <c r="AD5" s="89"/>
      <c r="AE5" s="89"/>
      <c r="AF5" s="89"/>
      <c r="AG5" s="89"/>
    </row>
    <row r="6" spans="1:51" ht="16.2" thickBot="1" x14ac:dyDescent="0.35">
      <c r="A6" s="198" t="s">
        <v>7</v>
      </c>
      <c r="B6" s="198"/>
      <c r="C6" s="101" t="s">
        <v>24</v>
      </c>
      <c r="D6" s="101" t="s">
        <v>10</v>
      </c>
      <c r="E6" s="101" t="s">
        <v>2</v>
      </c>
      <c r="F6" s="101" t="s">
        <v>3</v>
      </c>
      <c r="G6" s="101" t="s">
        <v>2</v>
      </c>
      <c r="H6" s="101" t="s">
        <v>3</v>
      </c>
      <c r="I6" s="89"/>
      <c r="J6" s="89"/>
      <c r="K6" s="89"/>
      <c r="L6" s="89"/>
      <c r="M6" s="89"/>
      <c r="N6" s="89"/>
      <c r="O6" s="89"/>
      <c r="P6" s="89"/>
      <c r="Q6" s="89"/>
      <c r="R6" s="89"/>
      <c r="S6" s="89"/>
      <c r="T6" s="89"/>
      <c r="U6" s="89"/>
      <c r="V6" s="89"/>
      <c r="W6" s="89"/>
      <c r="X6" s="89"/>
      <c r="Y6" s="89"/>
      <c r="Z6" s="89"/>
      <c r="AA6" s="89"/>
      <c r="AB6" s="89"/>
      <c r="AC6" s="89"/>
      <c r="AD6" s="89"/>
      <c r="AE6" s="89"/>
      <c r="AF6" s="89"/>
      <c r="AG6" s="89"/>
    </row>
    <row r="7" spans="1:51" ht="16.2" thickBot="1" x14ac:dyDescent="0.35">
      <c r="A7" s="103" t="s">
        <v>25</v>
      </c>
      <c r="B7" s="103">
        <v>31</v>
      </c>
      <c r="C7" s="102" t="s">
        <v>26</v>
      </c>
      <c r="D7" s="103"/>
      <c r="E7" s="130"/>
      <c r="F7" s="130"/>
      <c r="G7" s="131">
        <v>40050</v>
      </c>
      <c r="H7" s="105"/>
      <c r="I7" s="89"/>
      <c r="J7" s="89"/>
      <c r="K7" s="89"/>
      <c r="L7" s="89"/>
      <c r="M7" s="89"/>
      <c r="N7" s="89"/>
      <c r="O7" s="89"/>
      <c r="P7" s="89"/>
      <c r="Q7" s="89"/>
      <c r="R7" s="89"/>
      <c r="S7" s="89"/>
      <c r="T7" s="89"/>
      <c r="U7" s="89"/>
      <c r="V7" s="89"/>
      <c r="W7" s="89"/>
      <c r="X7" s="89"/>
      <c r="Y7" s="89"/>
      <c r="Z7" s="89"/>
      <c r="AA7" s="89"/>
      <c r="AB7" s="89"/>
      <c r="AC7" s="89"/>
      <c r="AD7" s="89"/>
      <c r="AE7" s="89"/>
      <c r="AF7" s="89"/>
      <c r="AG7" s="89"/>
    </row>
    <row r="8" spans="1:51" ht="16.2" thickBot="1" x14ac:dyDescent="0.35">
      <c r="A8" s="103" t="s">
        <v>19</v>
      </c>
      <c r="B8" s="103">
        <v>1</v>
      </c>
      <c r="C8" s="102" t="s">
        <v>55</v>
      </c>
      <c r="D8" s="103"/>
      <c r="E8" s="130"/>
      <c r="F8" s="105">
        <v>550</v>
      </c>
      <c r="G8" s="105">
        <f>G7-F8</f>
        <v>39500</v>
      </c>
      <c r="H8" s="105"/>
      <c r="I8" s="89"/>
      <c r="J8" s="89"/>
      <c r="K8" s="89"/>
      <c r="L8" s="89"/>
      <c r="M8" s="89"/>
      <c r="N8" s="89"/>
      <c r="O8" s="89"/>
      <c r="P8" s="89"/>
      <c r="Q8" s="89"/>
      <c r="R8" s="89"/>
      <c r="S8" s="89"/>
      <c r="T8" s="89"/>
      <c r="U8" s="89"/>
      <c r="V8" s="89"/>
      <c r="W8" s="89"/>
      <c r="X8" s="89"/>
      <c r="Y8" s="89"/>
      <c r="Z8" s="89"/>
      <c r="AA8" s="89"/>
      <c r="AB8" s="89"/>
      <c r="AC8" s="89"/>
      <c r="AD8" s="89"/>
      <c r="AE8" s="89"/>
      <c r="AF8" s="89"/>
      <c r="AG8" s="89"/>
    </row>
    <row r="9" spans="1:51" ht="16.2" thickBot="1" x14ac:dyDescent="0.35">
      <c r="A9" s="102"/>
      <c r="B9" s="103">
        <v>2</v>
      </c>
      <c r="C9" s="102" t="s">
        <v>45</v>
      </c>
      <c r="D9" s="103"/>
      <c r="E9" s="130"/>
      <c r="F9" s="105">
        <v>17000</v>
      </c>
      <c r="G9" s="105">
        <f>G8-F9</f>
        <v>22500</v>
      </c>
      <c r="H9" s="105"/>
      <c r="I9" s="89"/>
      <c r="J9" s="89"/>
      <c r="K9" s="89"/>
      <c r="L9" s="89"/>
      <c r="M9" s="89"/>
      <c r="N9" s="89"/>
      <c r="O9" s="89"/>
      <c r="P9" s="89"/>
      <c r="Q9" s="89"/>
      <c r="R9" s="89"/>
      <c r="S9" s="89"/>
      <c r="T9" s="89"/>
      <c r="U9" s="89"/>
      <c r="V9" s="89"/>
      <c r="W9" s="89"/>
      <c r="X9" s="89"/>
      <c r="Y9" s="89"/>
      <c r="Z9" s="89"/>
      <c r="AA9" s="89"/>
      <c r="AB9" s="89"/>
      <c r="AC9" s="89"/>
      <c r="AD9" s="89"/>
      <c r="AE9" s="89"/>
      <c r="AF9" s="89"/>
      <c r="AG9" s="89"/>
    </row>
    <row r="10" spans="1:51" ht="16.2" thickBot="1" x14ac:dyDescent="0.35">
      <c r="A10" s="102"/>
      <c r="B10" s="103">
        <v>3</v>
      </c>
      <c r="C10" s="102" t="s">
        <v>74</v>
      </c>
      <c r="D10" s="103"/>
      <c r="E10" s="130"/>
      <c r="F10" s="105">
        <v>1800</v>
      </c>
      <c r="G10" s="105">
        <f>G9-F10</f>
        <v>20700</v>
      </c>
      <c r="H10" s="105"/>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row>
    <row r="11" spans="1:51" ht="16.2" thickBot="1" x14ac:dyDescent="0.35">
      <c r="A11" s="102"/>
      <c r="B11" s="103">
        <v>4</v>
      </c>
      <c r="C11" s="102" t="s">
        <v>51</v>
      </c>
      <c r="D11" s="103"/>
      <c r="E11" s="105">
        <v>1900</v>
      </c>
      <c r="F11" s="130"/>
      <c r="G11" s="105">
        <f>G10+E11</f>
        <v>22600</v>
      </c>
      <c r="H11" s="105"/>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row>
    <row r="12" spans="1:51" ht="16.2" thickBot="1" x14ac:dyDescent="0.35">
      <c r="A12" s="102"/>
      <c r="B12" s="103">
        <v>5</v>
      </c>
      <c r="C12" s="102" t="s">
        <v>46</v>
      </c>
      <c r="D12" s="103"/>
      <c r="E12" s="105">
        <v>400</v>
      </c>
      <c r="F12" s="130"/>
      <c r="G12" s="105">
        <f>G11+E12</f>
        <v>23000</v>
      </c>
      <c r="H12" s="10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51" s="112" customFormat="1" ht="16.8" thickTop="1" thickBot="1" x14ac:dyDescent="0.35">
      <c r="A13" s="102"/>
      <c r="B13" s="103">
        <v>13</v>
      </c>
      <c r="C13" s="102" t="s">
        <v>49</v>
      </c>
      <c r="D13" s="103"/>
      <c r="E13" s="105">
        <v>10000</v>
      </c>
      <c r="F13" s="130"/>
      <c r="G13" s="105">
        <f>G12+E13</f>
        <v>33000</v>
      </c>
      <c r="H13" s="105"/>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3"/>
      <c r="AI13" s="83"/>
      <c r="AJ13" s="83"/>
      <c r="AK13" s="83"/>
      <c r="AL13" s="83"/>
      <c r="AM13" s="83"/>
      <c r="AN13" s="83"/>
      <c r="AO13" s="83"/>
      <c r="AP13" s="83"/>
      <c r="AQ13" s="83"/>
      <c r="AR13" s="83"/>
      <c r="AS13" s="83"/>
      <c r="AT13" s="83"/>
      <c r="AU13" s="83"/>
      <c r="AV13" s="83"/>
      <c r="AW13" s="83"/>
      <c r="AX13" s="83"/>
      <c r="AY13" s="83"/>
    </row>
    <row r="14" spans="1:51" s="112" customFormat="1" ht="16.8" thickTop="1" thickBot="1" x14ac:dyDescent="0.35">
      <c r="A14" s="102"/>
      <c r="B14" s="103">
        <v>16</v>
      </c>
      <c r="C14" s="102" t="s">
        <v>55</v>
      </c>
      <c r="D14" s="103"/>
      <c r="E14" s="130"/>
      <c r="F14" s="105">
        <v>550</v>
      </c>
      <c r="G14" s="105">
        <f>G13-F14</f>
        <v>32450</v>
      </c>
      <c r="H14" s="105"/>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3"/>
      <c r="AI14" s="83"/>
      <c r="AJ14" s="83"/>
      <c r="AK14" s="83"/>
      <c r="AL14" s="83"/>
      <c r="AM14" s="83"/>
      <c r="AN14" s="83"/>
      <c r="AO14" s="83"/>
      <c r="AP14" s="83"/>
      <c r="AQ14" s="83"/>
      <c r="AR14" s="83"/>
      <c r="AS14" s="83"/>
      <c r="AT14" s="83"/>
      <c r="AU14" s="83"/>
      <c r="AV14" s="83"/>
      <c r="AW14" s="83"/>
      <c r="AX14" s="83"/>
      <c r="AY14" s="83"/>
    </row>
    <row r="15" spans="1:51" s="112" customFormat="1" ht="16.8" thickTop="1" thickBot="1" x14ac:dyDescent="0.35">
      <c r="A15" s="102"/>
      <c r="B15" s="103">
        <v>17</v>
      </c>
      <c r="C15" s="102" t="s">
        <v>51</v>
      </c>
      <c r="D15" s="103"/>
      <c r="E15" s="105">
        <v>1400</v>
      </c>
      <c r="F15" s="130"/>
      <c r="G15" s="105">
        <f>G14+E15</f>
        <v>33850</v>
      </c>
      <c r="H15" s="105"/>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3"/>
      <c r="AI15" s="83"/>
      <c r="AJ15" s="83"/>
      <c r="AK15" s="83"/>
      <c r="AL15" s="83"/>
      <c r="AM15" s="83"/>
      <c r="AN15" s="83"/>
      <c r="AO15" s="83"/>
      <c r="AP15" s="83"/>
      <c r="AQ15" s="83"/>
      <c r="AR15" s="83"/>
      <c r="AS15" s="83"/>
      <c r="AT15" s="83"/>
      <c r="AU15" s="83"/>
      <c r="AV15" s="83"/>
      <c r="AW15" s="83"/>
      <c r="AX15" s="83"/>
      <c r="AY15" s="83"/>
    </row>
    <row r="16" spans="1:51" s="112" customFormat="1" ht="16.8" thickTop="1" thickBot="1" x14ac:dyDescent="0.35">
      <c r="A16" s="102"/>
      <c r="B16" s="103">
        <v>18</v>
      </c>
      <c r="C16" s="102" t="s">
        <v>46</v>
      </c>
      <c r="D16" s="103"/>
      <c r="E16" s="105">
        <v>900</v>
      </c>
      <c r="F16" s="130"/>
      <c r="G16" s="105">
        <f>G15+E16</f>
        <v>34750</v>
      </c>
      <c r="H16" s="105"/>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3"/>
      <c r="AI16" s="83"/>
      <c r="AJ16" s="83"/>
      <c r="AK16" s="83"/>
      <c r="AL16" s="83"/>
      <c r="AM16" s="83"/>
      <c r="AN16" s="83"/>
      <c r="AO16" s="83"/>
      <c r="AP16" s="83"/>
      <c r="AQ16" s="83"/>
      <c r="AR16" s="83"/>
      <c r="AS16" s="83"/>
      <c r="AT16" s="83"/>
      <c r="AU16" s="83"/>
      <c r="AV16" s="83"/>
      <c r="AW16" s="83"/>
      <c r="AX16" s="83"/>
      <c r="AY16" s="83"/>
    </row>
    <row r="17" spans="1:66" s="112" customFormat="1" ht="16.8" thickTop="1" thickBot="1" x14ac:dyDescent="0.35">
      <c r="A17" s="102"/>
      <c r="B17" s="103">
        <v>19</v>
      </c>
      <c r="C17" s="102" t="s">
        <v>96</v>
      </c>
      <c r="D17" s="103"/>
      <c r="E17" s="105"/>
      <c r="F17" s="105">
        <v>325</v>
      </c>
      <c r="G17" s="105">
        <f>G16-F17</f>
        <v>34425</v>
      </c>
      <c r="H17" s="105"/>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3"/>
      <c r="AI17" s="83"/>
      <c r="AJ17" s="83"/>
      <c r="AK17" s="83"/>
      <c r="AL17" s="83"/>
      <c r="AM17" s="83"/>
      <c r="AN17" s="83"/>
      <c r="AO17" s="83"/>
      <c r="AP17" s="83"/>
      <c r="AQ17" s="83"/>
      <c r="AR17" s="83"/>
      <c r="AS17" s="83"/>
      <c r="AT17" s="83"/>
      <c r="AU17" s="83"/>
      <c r="AV17" s="83"/>
      <c r="AW17" s="83"/>
      <c r="AX17" s="83"/>
      <c r="AY17" s="83"/>
    </row>
    <row r="18" spans="1:66" s="112" customFormat="1" ht="16.8" thickTop="1" thickBot="1" x14ac:dyDescent="0.35">
      <c r="A18" s="102"/>
      <c r="B18" s="103">
        <v>21</v>
      </c>
      <c r="C18" s="102" t="s">
        <v>39</v>
      </c>
      <c r="D18" s="103"/>
      <c r="E18" s="105"/>
      <c r="F18" s="105">
        <v>800</v>
      </c>
      <c r="G18" s="105">
        <f>G17-F18</f>
        <v>33625</v>
      </c>
      <c r="H18" s="105"/>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3"/>
      <c r="AI18" s="83"/>
      <c r="AJ18" s="83"/>
      <c r="AK18" s="83"/>
      <c r="AL18" s="83"/>
      <c r="AM18" s="83"/>
      <c r="AN18" s="83"/>
      <c r="AO18" s="83"/>
      <c r="AP18" s="83"/>
      <c r="AQ18" s="83"/>
      <c r="AR18" s="83"/>
      <c r="AS18" s="83"/>
      <c r="AT18" s="83"/>
      <c r="AU18" s="83"/>
      <c r="AV18" s="83"/>
      <c r="AW18" s="83"/>
      <c r="AX18" s="83"/>
      <c r="AY18" s="83"/>
    </row>
    <row r="19" spans="1:66" s="112" customFormat="1" ht="16.8" thickTop="1" thickBot="1" x14ac:dyDescent="0.35">
      <c r="A19" s="102"/>
      <c r="B19" s="103">
        <v>24</v>
      </c>
      <c r="C19" s="102" t="s">
        <v>57</v>
      </c>
      <c r="D19" s="103"/>
      <c r="E19" s="130"/>
      <c r="F19" s="105">
        <v>250</v>
      </c>
      <c r="G19" s="105">
        <f>G18-F19</f>
        <v>33375</v>
      </c>
      <c r="H19" s="105"/>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3"/>
      <c r="AI19" s="83"/>
      <c r="AJ19" s="83"/>
      <c r="AK19" s="83"/>
      <c r="AL19" s="83"/>
      <c r="AM19" s="83"/>
      <c r="AN19" s="83"/>
      <c r="AO19" s="83"/>
      <c r="AP19" s="83"/>
      <c r="AQ19" s="83"/>
      <c r="AR19" s="83"/>
      <c r="AS19" s="83"/>
      <c r="AT19" s="83"/>
      <c r="AU19" s="83"/>
      <c r="AV19" s="83"/>
      <c r="AW19" s="83"/>
      <c r="AX19" s="83"/>
      <c r="AY19" s="83"/>
    </row>
    <row r="20" spans="1:66" s="112" customFormat="1" ht="16.8" thickTop="1" thickBot="1" x14ac:dyDescent="0.35">
      <c r="A20" s="102"/>
      <c r="B20" s="103">
        <v>28</v>
      </c>
      <c r="C20" s="102" t="s">
        <v>46</v>
      </c>
      <c r="D20" s="103"/>
      <c r="E20" s="105">
        <v>1600</v>
      </c>
      <c r="F20" s="105"/>
      <c r="G20" s="105">
        <f>G19+E20</f>
        <v>34975</v>
      </c>
      <c r="H20" s="105"/>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3"/>
      <c r="AI20" s="83"/>
      <c r="AJ20" s="83"/>
      <c r="AK20" s="83"/>
      <c r="AL20" s="83"/>
      <c r="AM20" s="83"/>
      <c r="AN20" s="83"/>
      <c r="AO20" s="83"/>
      <c r="AP20" s="83"/>
      <c r="AQ20" s="83"/>
      <c r="AR20" s="83"/>
      <c r="AS20" s="83"/>
      <c r="AT20" s="83"/>
      <c r="AU20" s="83"/>
      <c r="AV20" s="83"/>
      <c r="AW20" s="83"/>
      <c r="AX20" s="83"/>
      <c r="AY20" s="83"/>
    </row>
    <row r="21" spans="1:66" s="112" customFormat="1" ht="16.8" thickTop="1" thickBot="1" x14ac:dyDescent="0.35">
      <c r="A21" s="102"/>
      <c r="B21" s="103">
        <v>30</v>
      </c>
      <c r="C21" s="102" t="s">
        <v>53</v>
      </c>
      <c r="D21" s="103"/>
      <c r="E21" s="105"/>
      <c r="F21" s="105">
        <v>690</v>
      </c>
      <c r="G21" s="105">
        <f>G20-F21</f>
        <v>34285</v>
      </c>
      <c r="H21" s="105"/>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3"/>
      <c r="AI21" s="83"/>
      <c r="AJ21" s="83"/>
      <c r="AK21" s="83"/>
      <c r="AL21" s="83"/>
      <c r="AM21" s="83"/>
      <c r="AN21" s="83"/>
      <c r="AO21" s="83"/>
      <c r="AP21" s="83"/>
      <c r="AQ21" s="83"/>
      <c r="AR21" s="83"/>
      <c r="AS21" s="83"/>
      <c r="AT21" s="83"/>
      <c r="AU21" s="83"/>
      <c r="AV21" s="83"/>
      <c r="AW21" s="83"/>
      <c r="AX21" s="83"/>
      <c r="AY21" s="83"/>
    </row>
    <row r="22" spans="1:66" s="112" customFormat="1" ht="16.8" thickTop="1" thickBot="1" x14ac:dyDescent="0.35">
      <c r="A22" s="102"/>
      <c r="B22" s="103">
        <v>30</v>
      </c>
      <c r="C22" s="102" t="s">
        <v>55</v>
      </c>
      <c r="D22" s="103"/>
      <c r="E22" s="105"/>
      <c r="F22" s="105">
        <v>550</v>
      </c>
      <c r="G22" s="105">
        <f>G21-F22</f>
        <v>33735</v>
      </c>
      <c r="H22" s="105"/>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3"/>
      <c r="AI22" s="83"/>
      <c r="AJ22" s="83"/>
      <c r="AK22" s="83"/>
      <c r="AL22" s="83"/>
      <c r="AM22" s="83"/>
      <c r="AN22" s="83"/>
      <c r="AO22" s="83"/>
      <c r="AP22" s="83"/>
      <c r="AQ22" s="83"/>
      <c r="AR22" s="83"/>
      <c r="AS22" s="83"/>
      <c r="AT22" s="83"/>
      <c r="AU22" s="83"/>
      <c r="AV22" s="83"/>
      <c r="AW22" s="83"/>
      <c r="AX22" s="83"/>
      <c r="AY22" s="83"/>
    </row>
    <row r="23" spans="1:66" s="112" customFormat="1" ht="16.8" thickTop="1" thickBot="1" x14ac:dyDescent="0.35">
      <c r="A23" s="102"/>
      <c r="B23" s="103">
        <v>30</v>
      </c>
      <c r="C23" s="102" t="s">
        <v>42</v>
      </c>
      <c r="D23" s="103"/>
      <c r="E23" s="130"/>
      <c r="F23" s="105">
        <v>3100</v>
      </c>
      <c r="G23" s="105">
        <f>G22-F23</f>
        <v>30635</v>
      </c>
      <c r="H23" s="105"/>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3"/>
      <c r="AI23" s="83"/>
      <c r="AJ23" s="83"/>
      <c r="AK23" s="83"/>
      <c r="AL23" s="83"/>
      <c r="AM23" s="83"/>
      <c r="AN23" s="83"/>
      <c r="AO23" s="83"/>
      <c r="AP23" s="83"/>
      <c r="AQ23" s="83"/>
      <c r="AR23" s="83"/>
      <c r="AS23" s="83"/>
      <c r="AT23" s="83"/>
      <c r="AU23" s="83"/>
      <c r="AV23" s="83"/>
      <c r="AW23" s="83"/>
      <c r="AX23" s="83"/>
      <c r="AY23" s="83"/>
    </row>
    <row r="24" spans="1:66" ht="16.2" thickBot="1" x14ac:dyDescent="0.35">
      <c r="A24" s="47"/>
      <c r="B24" s="135"/>
      <c r="C24" s="135"/>
      <c r="D24" s="135"/>
      <c r="E24" s="135"/>
      <c r="F24" s="135"/>
      <c r="G24" s="135"/>
      <c r="H24" s="142"/>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row>
    <row r="25" spans="1:66" s="107" customFormat="1" ht="16.8" thickTop="1" thickBot="1" x14ac:dyDescent="0.35">
      <c r="A25" s="194" t="s">
        <v>98</v>
      </c>
      <c r="B25" s="195"/>
      <c r="C25" s="195"/>
      <c r="D25" s="195"/>
      <c r="E25" s="195"/>
      <c r="F25" s="195"/>
      <c r="G25" s="196"/>
      <c r="H25" s="197"/>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row>
    <row r="26" spans="1:66" ht="16.8" thickTop="1" thickBot="1" x14ac:dyDescent="0.35">
      <c r="A26" s="181"/>
      <c r="B26" s="181"/>
      <c r="C26" s="144"/>
      <c r="D26" s="144" t="s">
        <v>9</v>
      </c>
      <c r="E26" s="144"/>
      <c r="F26" s="144"/>
      <c r="G26" s="181" t="s">
        <v>23</v>
      </c>
      <c r="H26" s="181"/>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row>
    <row r="27" spans="1:66" ht="16.8" thickTop="1" thickBot="1" x14ac:dyDescent="0.35">
      <c r="A27" s="181" t="s">
        <v>7</v>
      </c>
      <c r="B27" s="181"/>
      <c r="C27" s="144" t="s">
        <v>24</v>
      </c>
      <c r="D27" s="144" t="s">
        <v>10</v>
      </c>
      <c r="E27" s="144" t="s">
        <v>2</v>
      </c>
      <c r="F27" s="144" t="s">
        <v>3</v>
      </c>
      <c r="G27" s="144" t="s">
        <v>2</v>
      </c>
      <c r="H27" s="144" t="s">
        <v>3</v>
      </c>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row>
    <row r="28" spans="1:66" ht="16.8" thickTop="1" thickBot="1" x14ac:dyDescent="0.35">
      <c r="A28" s="144" t="s">
        <v>25</v>
      </c>
      <c r="B28" s="144">
        <v>31</v>
      </c>
      <c r="C28" s="145" t="s">
        <v>26</v>
      </c>
      <c r="D28" s="144"/>
      <c r="E28" s="144"/>
      <c r="F28" s="144"/>
      <c r="G28" s="113">
        <v>1100</v>
      </c>
      <c r="H28" s="144"/>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row>
    <row r="29" spans="1:66" ht="16.8" thickTop="1" thickBot="1" x14ac:dyDescent="0.35">
      <c r="A29" s="109" t="s">
        <v>19</v>
      </c>
      <c r="B29" s="109">
        <v>5</v>
      </c>
      <c r="C29" s="108" t="s">
        <v>35</v>
      </c>
      <c r="D29" s="108"/>
      <c r="E29" s="113"/>
      <c r="F29" s="113">
        <v>400</v>
      </c>
      <c r="G29" s="113">
        <f>G28-F29</f>
        <v>700</v>
      </c>
      <c r="H29" s="113"/>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row>
    <row r="30" spans="1:66" ht="16.8" thickTop="1" thickBot="1" x14ac:dyDescent="0.35">
      <c r="A30" s="108"/>
      <c r="B30" s="109">
        <v>11</v>
      </c>
      <c r="C30" s="108" t="s">
        <v>51</v>
      </c>
      <c r="D30" s="109"/>
      <c r="E30" s="113">
        <v>2800</v>
      </c>
      <c r="F30" s="113"/>
      <c r="G30" s="113">
        <f>G29+E30</f>
        <v>3500</v>
      </c>
      <c r="H30" s="113"/>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row>
    <row r="31" spans="1:66" ht="16.8" thickTop="1" thickBot="1" x14ac:dyDescent="0.35">
      <c r="A31" s="108"/>
      <c r="B31" s="109">
        <v>18</v>
      </c>
      <c r="C31" s="108" t="s">
        <v>35</v>
      </c>
      <c r="D31" s="109"/>
      <c r="E31" s="113"/>
      <c r="F31" s="113">
        <v>900</v>
      </c>
      <c r="G31" s="113">
        <f>G30-F31</f>
        <v>2600</v>
      </c>
      <c r="H31" s="113"/>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row>
    <row r="32" spans="1:66" ht="16.8" thickTop="1" thickBot="1" x14ac:dyDescent="0.35">
      <c r="A32" s="108"/>
      <c r="B32" s="109">
        <v>26</v>
      </c>
      <c r="C32" s="108" t="s">
        <v>51</v>
      </c>
      <c r="D32" s="109"/>
      <c r="E32" s="113">
        <v>1300</v>
      </c>
      <c r="F32" s="113"/>
      <c r="G32" s="113">
        <f>G31+E32</f>
        <v>3900</v>
      </c>
      <c r="H32" s="113"/>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row>
    <row r="33" spans="1:66" ht="16.8" thickTop="1" thickBot="1" x14ac:dyDescent="0.35">
      <c r="A33" s="102"/>
      <c r="B33" s="103">
        <v>28</v>
      </c>
      <c r="C33" s="102" t="s">
        <v>35</v>
      </c>
      <c r="D33" s="103"/>
      <c r="E33" s="105"/>
      <c r="F33" s="105">
        <v>1600</v>
      </c>
      <c r="G33" s="105">
        <f>G32-F33</f>
        <v>2300</v>
      </c>
      <c r="H33" s="104"/>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row>
    <row r="34" spans="1:66" ht="16.2" thickBot="1" x14ac:dyDescent="0.35">
      <c r="A34" s="47"/>
      <c r="B34" s="135"/>
      <c r="C34" s="135"/>
      <c r="D34" s="135"/>
      <c r="E34" s="135"/>
      <c r="F34" s="135"/>
      <c r="G34" s="135"/>
      <c r="H34" s="142"/>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row>
    <row r="35" spans="1:66" s="107" customFormat="1" ht="16.8" thickTop="1" thickBot="1" x14ac:dyDescent="0.35">
      <c r="A35" s="173" t="s">
        <v>99</v>
      </c>
      <c r="B35" s="174"/>
      <c r="C35" s="174"/>
      <c r="D35" s="174"/>
      <c r="E35" s="174"/>
      <c r="F35" s="174"/>
      <c r="G35" s="175"/>
      <c r="H35" s="176"/>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116"/>
      <c r="AI35" s="116"/>
      <c r="AJ35" s="116"/>
      <c r="AK35" s="116"/>
      <c r="AL35" s="116"/>
      <c r="AM35" s="116"/>
      <c r="AN35" s="116"/>
      <c r="AO35" s="116"/>
      <c r="AP35" s="116"/>
      <c r="AQ35" s="116"/>
      <c r="AR35" s="116"/>
      <c r="AS35" s="116"/>
      <c r="AT35" s="116"/>
      <c r="AU35" s="116"/>
      <c r="AV35" s="116"/>
      <c r="AW35" s="116"/>
      <c r="AX35" s="116"/>
      <c r="AY35" s="116"/>
    </row>
    <row r="36" spans="1:66" ht="16.2" thickBot="1" x14ac:dyDescent="0.35">
      <c r="A36" s="198"/>
      <c r="B36" s="198"/>
      <c r="C36" s="101"/>
      <c r="D36" s="101" t="s">
        <v>9</v>
      </c>
      <c r="E36" s="101"/>
      <c r="F36" s="101"/>
      <c r="G36" s="198" t="s">
        <v>23</v>
      </c>
      <c r="H36" s="198"/>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row>
    <row r="37" spans="1:66" ht="16.2" thickBot="1" x14ac:dyDescent="0.35">
      <c r="A37" s="198" t="s">
        <v>7</v>
      </c>
      <c r="B37" s="198"/>
      <c r="C37" s="101" t="s">
        <v>24</v>
      </c>
      <c r="D37" s="101" t="s">
        <v>10</v>
      </c>
      <c r="E37" s="101" t="s">
        <v>2</v>
      </c>
      <c r="F37" s="101" t="s">
        <v>3</v>
      </c>
      <c r="G37" s="101" t="s">
        <v>2</v>
      </c>
      <c r="H37" s="101" t="s">
        <v>3</v>
      </c>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row>
    <row r="38" spans="1:66" ht="16.2" thickBot="1" x14ac:dyDescent="0.35">
      <c r="A38" s="146" t="s">
        <v>25</v>
      </c>
      <c r="B38" s="146">
        <v>31</v>
      </c>
      <c r="C38" s="106" t="s">
        <v>26</v>
      </c>
      <c r="D38" s="140"/>
      <c r="E38" s="140"/>
      <c r="F38" s="140"/>
      <c r="G38" s="226">
        <v>770</v>
      </c>
      <c r="H38" s="140"/>
    </row>
    <row r="39" spans="1:66" ht="16.2" thickBot="1" x14ac:dyDescent="0.35">
      <c r="A39" s="103" t="s">
        <v>19</v>
      </c>
      <c r="B39" s="103">
        <v>8</v>
      </c>
      <c r="C39" s="102" t="s">
        <v>40</v>
      </c>
      <c r="D39" s="103"/>
      <c r="E39" s="105">
        <v>600</v>
      </c>
      <c r="F39" s="105"/>
      <c r="G39" s="105">
        <f>G38+E39</f>
        <v>1370</v>
      </c>
      <c r="H39" s="105"/>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row>
    <row r="40" spans="1:66" ht="16.2" thickBot="1" x14ac:dyDescent="0.35">
      <c r="A40" s="57"/>
      <c r="B40" s="57"/>
      <c r="C40" s="215"/>
      <c r="D40" s="57"/>
      <c r="E40" s="216"/>
      <c r="F40" s="216"/>
      <c r="G40" s="117"/>
      <c r="H40" s="217"/>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row>
    <row r="41" spans="1:66" s="107" customFormat="1" ht="16.8" thickTop="1" thickBot="1" x14ac:dyDescent="0.35">
      <c r="A41" s="173" t="s">
        <v>100</v>
      </c>
      <c r="B41" s="174"/>
      <c r="C41" s="174"/>
      <c r="D41" s="174"/>
      <c r="E41" s="174"/>
      <c r="F41" s="174"/>
      <c r="G41" s="175"/>
      <c r="H41" s="176"/>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116"/>
      <c r="AI41" s="116"/>
      <c r="AJ41" s="116"/>
      <c r="AK41" s="116"/>
      <c r="AL41" s="116"/>
      <c r="AM41" s="116"/>
      <c r="AN41" s="116"/>
      <c r="AO41" s="116"/>
      <c r="AP41" s="116"/>
      <c r="AQ41" s="116"/>
      <c r="AR41" s="116"/>
      <c r="AS41" s="116"/>
      <c r="AT41" s="116"/>
      <c r="AU41" s="116"/>
      <c r="AV41" s="116"/>
      <c r="AW41" s="116"/>
      <c r="AX41" s="116"/>
      <c r="AY41" s="116"/>
    </row>
    <row r="42" spans="1:66" ht="16.2" thickBot="1" x14ac:dyDescent="0.35">
      <c r="A42" s="177"/>
      <c r="B42" s="178"/>
      <c r="C42" s="54"/>
      <c r="D42" s="52" t="s">
        <v>9</v>
      </c>
      <c r="E42" s="53"/>
      <c r="F42" s="53"/>
      <c r="G42" s="179" t="s">
        <v>23</v>
      </c>
      <c r="H42" s="180"/>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row>
    <row r="43" spans="1:66" ht="16.2" thickBot="1" x14ac:dyDescent="0.35">
      <c r="A43" s="182" t="s">
        <v>7</v>
      </c>
      <c r="B43" s="183"/>
      <c r="C43" s="54" t="s">
        <v>24</v>
      </c>
      <c r="D43" s="126" t="s">
        <v>10</v>
      </c>
      <c r="E43" s="53" t="s">
        <v>2</v>
      </c>
      <c r="F43" s="53" t="s">
        <v>3</v>
      </c>
      <c r="G43" s="53" t="s">
        <v>2</v>
      </c>
      <c r="H43" s="120" t="s">
        <v>3</v>
      </c>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row>
    <row r="44" spans="1:66" ht="16.8" thickTop="1" thickBot="1" x14ac:dyDescent="0.35">
      <c r="A44" s="143"/>
      <c r="B44" s="143"/>
      <c r="C44" s="141" t="s">
        <v>26</v>
      </c>
      <c r="D44" s="141"/>
      <c r="E44" s="141"/>
      <c r="F44" s="141"/>
      <c r="G44" s="227">
        <f>0</f>
        <v>0</v>
      </c>
      <c r="H44" s="141"/>
    </row>
    <row r="45" spans="1:66" ht="16.8" thickTop="1" thickBot="1" x14ac:dyDescent="0.35">
      <c r="A45" s="128" t="s">
        <v>19</v>
      </c>
      <c r="B45" s="58">
        <v>2</v>
      </c>
      <c r="C45" s="35" t="s">
        <v>35</v>
      </c>
      <c r="D45" s="60"/>
      <c r="E45" s="118">
        <v>17000</v>
      </c>
      <c r="F45" s="118"/>
      <c r="G45" s="228">
        <f>G44+E45</f>
        <v>17000</v>
      </c>
      <c r="H45" s="127"/>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1:66" ht="16.8" thickTop="1" thickBot="1" x14ac:dyDescent="0.35">
      <c r="A46" s="218"/>
      <c r="B46" s="94"/>
      <c r="C46" s="93"/>
      <c r="D46" s="93"/>
      <c r="E46" s="219"/>
      <c r="F46" s="219"/>
      <c r="G46" s="95"/>
      <c r="H46" s="21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row>
    <row r="47" spans="1:66" s="107" customFormat="1" ht="16.8" thickTop="1" thickBot="1" x14ac:dyDescent="0.35">
      <c r="A47" s="173" t="s">
        <v>101</v>
      </c>
      <c r="B47" s="174"/>
      <c r="C47" s="174"/>
      <c r="D47" s="174"/>
      <c r="E47" s="174"/>
      <c r="F47" s="174"/>
      <c r="G47" s="175"/>
      <c r="H47" s="176"/>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116"/>
      <c r="AI47" s="116"/>
      <c r="AJ47" s="116"/>
      <c r="AK47" s="116"/>
      <c r="AL47" s="116"/>
      <c r="AM47" s="116"/>
      <c r="AN47" s="116"/>
      <c r="AO47" s="116"/>
      <c r="AP47" s="116"/>
      <c r="AQ47" s="116"/>
      <c r="AR47" s="116"/>
      <c r="AS47" s="116"/>
      <c r="AT47" s="116"/>
      <c r="AU47" s="116"/>
      <c r="AV47" s="116"/>
      <c r="AW47" s="116"/>
      <c r="AX47" s="116"/>
      <c r="AY47" s="116"/>
    </row>
    <row r="48" spans="1:66" ht="16.2" thickBot="1" x14ac:dyDescent="0.35">
      <c r="A48" s="177"/>
      <c r="B48" s="178"/>
      <c r="C48" s="54"/>
      <c r="D48" s="52" t="s">
        <v>9</v>
      </c>
      <c r="E48" s="53"/>
      <c r="F48" s="53"/>
      <c r="G48" s="179" t="s">
        <v>23</v>
      </c>
      <c r="H48" s="180"/>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row>
    <row r="49" spans="1:51" ht="16.2" thickBot="1" x14ac:dyDescent="0.35">
      <c r="A49" s="171" t="s">
        <v>7</v>
      </c>
      <c r="B49" s="172"/>
      <c r="C49" s="55" t="s">
        <v>24</v>
      </c>
      <c r="D49" s="56" t="s">
        <v>10</v>
      </c>
      <c r="E49" s="53" t="s">
        <v>2</v>
      </c>
      <c r="F49" s="53" t="s">
        <v>3</v>
      </c>
      <c r="G49" s="53" t="s">
        <v>2</v>
      </c>
      <c r="H49" s="120" t="s">
        <v>3</v>
      </c>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row>
    <row r="50" spans="1:51" ht="16.8" thickTop="1" thickBot="1" x14ac:dyDescent="0.35">
      <c r="A50" s="147"/>
      <c r="B50" s="57"/>
      <c r="C50" s="114" t="s">
        <v>26</v>
      </c>
      <c r="D50" s="61"/>
      <c r="E50" s="122"/>
      <c r="F50" s="122"/>
      <c r="G50" s="122">
        <v>2400</v>
      </c>
      <c r="H50" s="121"/>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row>
    <row r="51" spans="1:51" ht="16.8" thickTop="1" thickBot="1" x14ac:dyDescent="0.35">
      <c r="A51" s="147" t="s">
        <v>19</v>
      </c>
      <c r="B51" s="57">
        <v>22</v>
      </c>
      <c r="C51" s="114" t="s">
        <v>40</v>
      </c>
      <c r="D51" s="61"/>
      <c r="E51" s="122">
        <v>3600</v>
      </c>
      <c r="F51" s="122"/>
      <c r="G51" s="122">
        <f>G50+E51</f>
        <v>6000</v>
      </c>
      <c r="H51" s="121"/>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row>
    <row r="52" spans="1:51" ht="16.2" thickBot="1" x14ac:dyDescent="0.35">
      <c r="A52" s="218"/>
      <c r="B52" s="94"/>
      <c r="C52" s="93"/>
      <c r="D52" s="93"/>
      <c r="E52" s="219"/>
      <c r="F52" s="219"/>
      <c r="G52" s="95"/>
      <c r="H52" s="21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row>
    <row r="53" spans="1:51" s="107" customFormat="1" ht="16.8" thickTop="1" thickBot="1" x14ac:dyDescent="0.35">
      <c r="A53" s="173" t="s">
        <v>109</v>
      </c>
      <c r="B53" s="174"/>
      <c r="C53" s="174"/>
      <c r="D53" s="174"/>
      <c r="E53" s="174"/>
      <c r="F53" s="174"/>
      <c r="G53" s="175"/>
      <c r="H53" s="176"/>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116"/>
      <c r="AI53" s="116"/>
      <c r="AJ53" s="116"/>
      <c r="AK53" s="116"/>
      <c r="AL53" s="116"/>
      <c r="AM53" s="116"/>
      <c r="AN53" s="116"/>
      <c r="AO53" s="116"/>
      <c r="AP53" s="116"/>
      <c r="AQ53" s="116"/>
      <c r="AR53" s="116"/>
      <c r="AS53" s="116"/>
      <c r="AT53" s="116"/>
      <c r="AU53" s="116"/>
      <c r="AV53" s="116"/>
      <c r="AW53" s="116"/>
      <c r="AX53" s="116"/>
      <c r="AY53" s="116"/>
    </row>
    <row r="54" spans="1:51" ht="16.2" thickBot="1" x14ac:dyDescent="0.35">
      <c r="A54" s="177"/>
      <c r="B54" s="178"/>
      <c r="C54" s="54"/>
      <c r="D54" s="52" t="s">
        <v>9</v>
      </c>
      <c r="E54" s="125"/>
      <c r="F54" s="125"/>
      <c r="G54" s="179" t="s">
        <v>23</v>
      </c>
      <c r="H54" s="180"/>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row>
    <row r="55" spans="1:51" ht="16.2" thickBot="1" x14ac:dyDescent="0.35">
      <c r="A55" s="182" t="s">
        <v>7</v>
      </c>
      <c r="B55" s="183"/>
      <c r="C55" s="54" t="s">
        <v>24</v>
      </c>
      <c r="D55" s="126" t="s">
        <v>10</v>
      </c>
      <c r="E55" s="125" t="s">
        <v>2</v>
      </c>
      <c r="F55" s="125" t="s">
        <v>3</v>
      </c>
      <c r="G55" s="125" t="s">
        <v>2</v>
      </c>
      <c r="H55" s="120" t="s">
        <v>3</v>
      </c>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row>
    <row r="56" spans="1:51" ht="16.8" thickTop="1" thickBot="1" x14ac:dyDescent="0.35">
      <c r="A56" s="143" t="s">
        <v>25</v>
      </c>
      <c r="B56" s="143">
        <v>31</v>
      </c>
      <c r="C56" s="141" t="s">
        <v>26</v>
      </c>
      <c r="D56" s="141"/>
      <c r="E56" s="141"/>
      <c r="F56" s="141"/>
      <c r="G56" s="227">
        <v>35800</v>
      </c>
      <c r="H56" s="141"/>
    </row>
    <row r="57" spans="1:51" ht="16.8" thickTop="1" thickBot="1" x14ac:dyDescent="0.35">
      <c r="A57" s="218"/>
      <c r="B57" s="94"/>
      <c r="C57" s="93"/>
      <c r="D57" s="93"/>
      <c r="E57" s="219"/>
      <c r="F57" s="219"/>
      <c r="G57" s="95"/>
      <c r="H57" s="21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row>
    <row r="58" spans="1:51" s="107" customFormat="1" ht="16.8" thickTop="1" thickBot="1" x14ac:dyDescent="0.35">
      <c r="A58" s="194" t="s">
        <v>102</v>
      </c>
      <c r="B58" s="195"/>
      <c r="C58" s="195"/>
      <c r="D58" s="195"/>
      <c r="E58" s="195"/>
      <c r="F58" s="195"/>
      <c r="G58" s="196"/>
      <c r="H58" s="197"/>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116"/>
      <c r="AI58" s="116"/>
      <c r="AJ58" s="116"/>
      <c r="AK58" s="116"/>
      <c r="AL58" s="116"/>
      <c r="AM58" s="116"/>
      <c r="AN58" s="116"/>
      <c r="AO58" s="116"/>
      <c r="AP58" s="116"/>
      <c r="AQ58" s="116"/>
      <c r="AR58" s="116"/>
      <c r="AS58" s="116"/>
      <c r="AT58" s="116"/>
      <c r="AU58" s="116"/>
      <c r="AV58" s="116"/>
      <c r="AW58" s="116"/>
      <c r="AX58" s="116"/>
      <c r="AY58" s="116"/>
    </row>
    <row r="59" spans="1:51" ht="16.8" thickTop="1" thickBot="1" x14ac:dyDescent="0.35">
      <c r="A59" s="181"/>
      <c r="B59" s="181"/>
      <c r="C59" s="144"/>
      <c r="D59" s="144" t="s">
        <v>9</v>
      </c>
      <c r="E59" s="144"/>
      <c r="F59" s="144"/>
      <c r="G59" s="181" t="s">
        <v>23</v>
      </c>
      <c r="H59" s="181"/>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row>
    <row r="60" spans="1:51" ht="16.8" thickTop="1" thickBot="1" x14ac:dyDescent="0.35">
      <c r="A60" s="181" t="s">
        <v>7</v>
      </c>
      <c r="B60" s="181"/>
      <c r="C60" s="144" t="s">
        <v>24</v>
      </c>
      <c r="D60" s="144" t="s">
        <v>10</v>
      </c>
      <c r="E60" s="144" t="s">
        <v>2</v>
      </c>
      <c r="F60" s="144" t="s">
        <v>3</v>
      </c>
      <c r="G60" s="144" t="s">
        <v>2</v>
      </c>
      <c r="H60" s="144" t="s">
        <v>3</v>
      </c>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row>
    <row r="61" spans="1:51" ht="16.8" thickTop="1" thickBot="1" x14ac:dyDescent="0.35">
      <c r="A61" s="109" t="s">
        <v>25</v>
      </c>
      <c r="B61" s="109">
        <v>31</v>
      </c>
      <c r="C61" s="152" t="s">
        <v>60</v>
      </c>
      <c r="D61" s="144"/>
      <c r="E61" s="144"/>
      <c r="F61" s="144"/>
      <c r="G61" s="113"/>
      <c r="H61" s="111">
        <v>980</v>
      </c>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row>
    <row r="62" spans="1:51" ht="16.8" thickTop="1" thickBot="1" x14ac:dyDescent="0.35">
      <c r="A62" s="109" t="s">
        <v>19</v>
      </c>
      <c r="B62" s="109">
        <v>8</v>
      </c>
      <c r="C62" s="108" t="s">
        <v>37</v>
      </c>
      <c r="D62" s="109"/>
      <c r="E62" s="113"/>
      <c r="F62" s="113">
        <v>600</v>
      </c>
      <c r="G62" s="113"/>
      <c r="H62" s="113">
        <f>H61+F62</f>
        <v>1580</v>
      </c>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row>
    <row r="63" spans="1:51" ht="16.8" thickTop="1" thickBot="1" x14ac:dyDescent="0.35">
      <c r="A63" s="109" t="s">
        <v>19</v>
      </c>
      <c r="B63" s="109">
        <v>22</v>
      </c>
      <c r="C63" s="108" t="s">
        <v>61</v>
      </c>
      <c r="D63" s="109"/>
      <c r="E63" s="113"/>
      <c r="F63" s="113">
        <v>3600</v>
      </c>
      <c r="G63" s="113"/>
      <c r="H63" s="113">
        <f>H62+F63</f>
        <v>5180</v>
      </c>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row>
    <row r="64" spans="1:51" ht="16.8" thickTop="1" thickBot="1" x14ac:dyDescent="0.35">
      <c r="A64" s="220"/>
      <c r="B64" s="221"/>
      <c r="C64" s="222"/>
      <c r="D64" s="221"/>
      <c r="E64" s="223"/>
      <c r="F64" s="223"/>
      <c r="G64" s="99"/>
      <c r="H64" s="9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row>
    <row r="65" spans="1:51" s="107" customFormat="1" ht="16.8" thickTop="1" thickBot="1" x14ac:dyDescent="0.35">
      <c r="A65" s="173" t="s">
        <v>103</v>
      </c>
      <c r="B65" s="174"/>
      <c r="C65" s="174"/>
      <c r="D65" s="174"/>
      <c r="E65" s="174"/>
      <c r="F65" s="174"/>
      <c r="G65" s="175"/>
      <c r="H65" s="176"/>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116"/>
      <c r="AI65" s="116"/>
      <c r="AJ65" s="116"/>
      <c r="AK65" s="116"/>
      <c r="AL65" s="116"/>
      <c r="AM65" s="116"/>
      <c r="AN65" s="116"/>
      <c r="AO65" s="116"/>
      <c r="AP65" s="116"/>
      <c r="AQ65" s="116"/>
      <c r="AR65" s="116"/>
      <c r="AS65" s="116"/>
      <c r="AT65" s="116"/>
      <c r="AU65" s="116"/>
      <c r="AV65" s="116"/>
      <c r="AW65" s="116"/>
      <c r="AX65" s="116"/>
      <c r="AY65" s="116"/>
    </row>
    <row r="66" spans="1:51" ht="16.2" thickBot="1" x14ac:dyDescent="0.35">
      <c r="A66" s="177"/>
      <c r="B66" s="178"/>
      <c r="C66" s="54"/>
      <c r="D66" s="52" t="s">
        <v>9</v>
      </c>
      <c r="E66" s="53"/>
      <c r="F66" s="53"/>
      <c r="G66" s="179" t="s">
        <v>23</v>
      </c>
      <c r="H66" s="180"/>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row>
    <row r="67" spans="1:51" ht="16.2" thickBot="1" x14ac:dyDescent="0.35">
      <c r="A67" s="171" t="s">
        <v>7</v>
      </c>
      <c r="B67" s="172"/>
      <c r="C67" s="55" t="s">
        <v>24</v>
      </c>
      <c r="D67" s="56" t="s">
        <v>10</v>
      </c>
      <c r="E67" s="53" t="s">
        <v>2</v>
      </c>
      <c r="F67" s="53" t="s">
        <v>3</v>
      </c>
      <c r="G67" s="53" t="s">
        <v>2</v>
      </c>
      <c r="H67" s="120" t="s">
        <v>3</v>
      </c>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row>
    <row r="68" spans="1:51" ht="16.8" thickTop="1" thickBot="1" x14ac:dyDescent="0.35">
      <c r="A68" s="147" t="s">
        <v>25</v>
      </c>
      <c r="B68" s="57">
        <v>31</v>
      </c>
      <c r="C68" s="30" t="s">
        <v>26</v>
      </c>
      <c r="D68" s="57"/>
      <c r="E68" s="113"/>
      <c r="F68" s="113"/>
      <c r="G68" s="113"/>
      <c r="H68" s="113">
        <v>35800</v>
      </c>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row>
    <row r="69" spans="1:51" ht="16.8" thickTop="1" thickBot="1" x14ac:dyDescent="0.35">
      <c r="A69" s="147" t="s">
        <v>19</v>
      </c>
      <c r="B69" s="57">
        <v>21</v>
      </c>
      <c r="C69" s="30" t="s">
        <v>35</v>
      </c>
      <c r="D69" s="57"/>
      <c r="E69" s="113">
        <v>800</v>
      </c>
      <c r="F69" s="113"/>
      <c r="G69" s="113"/>
      <c r="H69" s="113">
        <f>H68-E69</f>
        <v>35000</v>
      </c>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row>
    <row r="70" spans="1:51" ht="16.8" thickTop="1" thickBot="1" x14ac:dyDescent="0.35">
      <c r="A70" s="220"/>
      <c r="B70" s="221"/>
      <c r="C70" s="222"/>
      <c r="D70" s="221"/>
      <c r="E70" s="223"/>
      <c r="F70" s="223"/>
      <c r="G70" s="99"/>
      <c r="H70" s="9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row>
    <row r="71" spans="1:51" s="107" customFormat="1" ht="16.8" thickTop="1" thickBot="1" x14ac:dyDescent="0.35">
      <c r="A71" s="194" t="s">
        <v>104</v>
      </c>
      <c r="B71" s="195"/>
      <c r="C71" s="195"/>
      <c r="D71" s="195"/>
      <c r="E71" s="195"/>
      <c r="F71" s="195"/>
      <c r="G71" s="196"/>
      <c r="H71" s="197"/>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116"/>
      <c r="AI71" s="116"/>
      <c r="AJ71" s="116"/>
      <c r="AK71" s="116"/>
      <c r="AL71" s="116"/>
      <c r="AM71" s="116"/>
      <c r="AN71" s="116"/>
      <c r="AO71" s="116"/>
      <c r="AP71" s="116"/>
      <c r="AQ71" s="116"/>
      <c r="AR71" s="116"/>
      <c r="AS71" s="116"/>
      <c r="AT71" s="116"/>
      <c r="AU71" s="116"/>
      <c r="AV71" s="116"/>
      <c r="AW71" s="116"/>
      <c r="AX71" s="116"/>
      <c r="AY71" s="116"/>
    </row>
    <row r="72" spans="1:51" ht="16.8" thickTop="1" thickBot="1" x14ac:dyDescent="0.35">
      <c r="A72" s="181"/>
      <c r="B72" s="181"/>
      <c r="C72" s="144"/>
      <c r="D72" s="144" t="s">
        <v>9</v>
      </c>
      <c r="E72" s="144"/>
      <c r="F72" s="144"/>
      <c r="G72" s="181" t="s">
        <v>23</v>
      </c>
      <c r="H72" s="181"/>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row>
    <row r="73" spans="1:51" ht="16.8" thickTop="1" thickBot="1" x14ac:dyDescent="0.35">
      <c r="A73" s="181" t="s">
        <v>7</v>
      </c>
      <c r="B73" s="181"/>
      <c r="C73" s="144" t="s">
        <v>24</v>
      </c>
      <c r="D73" s="144" t="s">
        <v>10</v>
      </c>
      <c r="E73" s="144" t="s">
        <v>2</v>
      </c>
      <c r="F73" s="144" t="s">
        <v>3</v>
      </c>
      <c r="G73" s="144" t="s">
        <v>2</v>
      </c>
      <c r="H73" s="144" t="s">
        <v>3</v>
      </c>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row>
    <row r="74" spans="1:51" ht="16.8" thickTop="1" thickBot="1" x14ac:dyDescent="0.35">
      <c r="A74" s="109" t="s">
        <v>25</v>
      </c>
      <c r="B74" s="109">
        <v>31</v>
      </c>
      <c r="C74" s="152" t="s">
        <v>26</v>
      </c>
      <c r="D74" s="144"/>
      <c r="E74" s="144"/>
      <c r="F74" s="144"/>
      <c r="G74" s="113"/>
      <c r="H74" s="113">
        <v>42500</v>
      </c>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row>
    <row r="75" spans="1:51" ht="16.8" thickTop="1" thickBot="1" x14ac:dyDescent="0.35">
      <c r="A75" s="109" t="s">
        <v>19</v>
      </c>
      <c r="B75" s="109">
        <v>13</v>
      </c>
      <c r="C75" s="108" t="s">
        <v>35</v>
      </c>
      <c r="D75" s="108"/>
      <c r="E75" s="121"/>
      <c r="F75" s="121">
        <v>10000</v>
      </c>
      <c r="G75" s="121"/>
      <c r="H75" s="121">
        <f>H74+F75</f>
        <v>52500</v>
      </c>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row>
    <row r="76" spans="1:51" ht="16.8" thickTop="1" thickBot="1" x14ac:dyDescent="0.35">
      <c r="A76" s="220"/>
      <c r="B76" s="221"/>
      <c r="C76" s="222"/>
      <c r="D76" s="222"/>
      <c r="E76" s="224"/>
      <c r="F76" s="224"/>
      <c r="G76" s="219"/>
      <c r="H76" s="21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row>
    <row r="77" spans="1:51" ht="16.8" thickTop="1" thickBot="1" x14ac:dyDescent="0.35">
      <c r="A77" s="194" t="s">
        <v>105</v>
      </c>
      <c r="B77" s="195"/>
      <c r="C77" s="195"/>
      <c r="D77" s="195"/>
      <c r="E77" s="195"/>
      <c r="F77" s="195"/>
      <c r="G77" s="196"/>
      <c r="H77" s="197"/>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51" ht="16.8" thickTop="1" thickBot="1" x14ac:dyDescent="0.35">
      <c r="A78" s="181"/>
      <c r="B78" s="181"/>
      <c r="C78" s="144"/>
      <c r="D78" s="144" t="s">
        <v>9</v>
      </c>
      <c r="E78" s="144"/>
      <c r="F78" s="144"/>
      <c r="G78" s="181" t="s">
        <v>23</v>
      </c>
      <c r="H78" s="181"/>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51" ht="16.8" thickTop="1" thickBot="1" x14ac:dyDescent="0.35">
      <c r="A79" s="181" t="s">
        <v>7</v>
      </c>
      <c r="B79" s="181"/>
      <c r="C79" s="144" t="s">
        <v>24</v>
      </c>
      <c r="D79" s="144" t="s">
        <v>10</v>
      </c>
      <c r="E79" s="144" t="s">
        <v>2</v>
      </c>
      <c r="F79" s="144" t="s">
        <v>3</v>
      </c>
      <c r="G79" s="144" t="s">
        <v>2</v>
      </c>
      <c r="H79" s="144" t="s">
        <v>3</v>
      </c>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row>
    <row r="80" spans="1:51" ht="16.8" thickTop="1" thickBot="1" x14ac:dyDescent="0.35">
      <c r="A80" s="109" t="s">
        <v>25</v>
      </c>
      <c r="B80" s="109">
        <v>31</v>
      </c>
      <c r="C80" s="152" t="s">
        <v>26</v>
      </c>
      <c r="D80" s="144"/>
      <c r="E80" s="144"/>
      <c r="F80" s="144"/>
      <c r="G80" s="113">
        <v>2200</v>
      </c>
      <c r="H80" s="144"/>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row>
    <row r="81" spans="1:66" ht="16.8" thickTop="1" thickBot="1" x14ac:dyDescent="0.35">
      <c r="A81" s="109" t="s">
        <v>19</v>
      </c>
      <c r="B81" s="109">
        <v>30</v>
      </c>
      <c r="C81" s="108" t="s">
        <v>35</v>
      </c>
      <c r="D81" s="109"/>
      <c r="E81" s="113">
        <v>3100</v>
      </c>
      <c r="F81" s="110"/>
      <c r="G81" s="113">
        <f>G80+E81</f>
        <v>5300</v>
      </c>
      <c r="H81" s="113"/>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row>
    <row r="82" spans="1:66" ht="16.8" thickTop="1" thickBot="1" x14ac:dyDescent="0.35">
      <c r="A82" s="220"/>
      <c r="B82" s="221"/>
      <c r="C82" s="222"/>
      <c r="D82" s="221"/>
      <c r="E82" s="223"/>
      <c r="F82" s="225"/>
      <c r="G82" s="99"/>
      <c r="H82" s="9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row>
    <row r="83" spans="1:66" s="107" customFormat="1" ht="16.8" thickTop="1" thickBot="1" x14ac:dyDescent="0.35">
      <c r="A83" s="173" t="s">
        <v>106</v>
      </c>
      <c r="B83" s="174"/>
      <c r="C83" s="174"/>
      <c r="D83" s="174"/>
      <c r="E83" s="174"/>
      <c r="F83" s="174"/>
      <c r="G83" s="175"/>
      <c r="H83" s="176"/>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116"/>
      <c r="AI83" s="116"/>
      <c r="AJ83" s="116"/>
      <c r="AK83" s="116"/>
      <c r="AL83" s="116"/>
      <c r="AM83" s="116"/>
      <c r="AN83" s="116"/>
      <c r="AO83" s="116"/>
      <c r="AP83" s="116"/>
      <c r="AQ83" s="116"/>
      <c r="AR83" s="116"/>
      <c r="AS83" s="116"/>
      <c r="AT83" s="116"/>
      <c r="AU83" s="116"/>
      <c r="AV83" s="116"/>
      <c r="AW83" s="116"/>
      <c r="AX83" s="116"/>
      <c r="AY83" s="116"/>
    </row>
    <row r="84" spans="1:66" ht="16.2" thickBot="1" x14ac:dyDescent="0.35">
      <c r="A84" s="198"/>
      <c r="B84" s="198"/>
      <c r="C84" s="101"/>
      <c r="D84" s="101" t="s">
        <v>9</v>
      </c>
      <c r="E84" s="101"/>
      <c r="F84" s="101"/>
      <c r="G84" s="198" t="s">
        <v>23</v>
      </c>
      <c r="H84" s="198"/>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row>
    <row r="85" spans="1:66" ht="16.2" thickBot="1" x14ac:dyDescent="0.35">
      <c r="A85" s="198" t="s">
        <v>7</v>
      </c>
      <c r="B85" s="198"/>
      <c r="C85" s="101" t="s">
        <v>24</v>
      </c>
      <c r="D85" s="101" t="s">
        <v>10</v>
      </c>
      <c r="E85" s="101" t="s">
        <v>2</v>
      </c>
      <c r="F85" s="101" t="s">
        <v>3</v>
      </c>
      <c r="G85" s="101" t="s">
        <v>2</v>
      </c>
      <c r="H85" s="101" t="s">
        <v>3</v>
      </c>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row>
    <row r="86" spans="1:66" ht="16.2" thickBot="1" x14ac:dyDescent="0.35">
      <c r="A86" s="101" t="s">
        <v>25</v>
      </c>
      <c r="B86" s="101">
        <v>31</v>
      </c>
      <c r="C86" s="129" t="s">
        <v>26</v>
      </c>
      <c r="D86" s="101"/>
      <c r="E86" s="101"/>
      <c r="F86" s="101"/>
      <c r="G86" s="105"/>
      <c r="H86" s="105">
        <v>4200</v>
      </c>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row>
    <row r="87" spans="1:66" ht="16.2" thickBot="1" x14ac:dyDescent="0.35">
      <c r="A87" s="103" t="s">
        <v>19</v>
      </c>
      <c r="B87" s="103">
        <v>4</v>
      </c>
      <c r="C87" s="102" t="s">
        <v>35</v>
      </c>
      <c r="D87" s="102"/>
      <c r="E87" s="105"/>
      <c r="F87" s="105">
        <v>1900</v>
      </c>
      <c r="G87" s="105"/>
      <c r="H87" s="105">
        <f>H86+F87</f>
        <v>6100</v>
      </c>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row>
    <row r="88" spans="1:66" ht="16.2" thickBot="1" x14ac:dyDescent="0.35">
      <c r="A88" s="102"/>
      <c r="B88" s="103">
        <v>11</v>
      </c>
      <c r="C88" s="102" t="s">
        <v>56</v>
      </c>
      <c r="D88" s="103"/>
      <c r="E88" s="105"/>
      <c r="F88" s="105">
        <v>2800</v>
      </c>
      <c r="G88" s="105"/>
      <c r="H88" s="105">
        <f>H87+F88</f>
        <v>8900</v>
      </c>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row>
    <row r="89" spans="1:66" ht="16.2" thickBot="1" x14ac:dyDescent="0.35">
      <c r="A89" s="102"/>
      <c r="B89" s="103">
        <v>17</v>
      </c>
      <c r="C89" s="102" t="s">
        <v>35</v>
      </c>
      <c r="D89" s="103"/>
      <c r="E89" s="105"/>
      <c r="F89" s="105">
        <v>1400</v>
      </c>
      <c r="G89" s="105"/>
      <c r="H89" s="105">
        <f>H88+F89</f>
        <v>10300</v>
      </c>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row>
    <row r="90" spans="1:66" ht="16.2" thickBot="1" x14ac:dyDescent="0.35">
      <c r="A90" s="102"/>
      <c r="B90" s="103">
        <v>26</v>
      </c>
      <c r="C90" s="102" t="s">
        <v>56</v>
      </c>
      <c r="D90" s="103"/>
      <c r="E90" s="105"/>
      <c r="F90" s="105">
        <v>1300</v>
      </c>
      <c r="G90" s="105"/>
      <c r="H90" s="105">
        <f>H89+F90</f>
        <v>11600</v>
      </c>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row>
    <row r="91" spans="1:66" ht="16.8" thickTop="1" thickBot="1" x14ac:dyDescent="0.35">
      <c r="A91" s="220"/>
      <c r="B91" s="221"/>
      <c r="C91" s="222"/>
      <c r="D91" s="222"/>
      <c r="E91" s="224"/>
      <c r="F91" s="224"/>
      <c r="G91" s="219"/>
      <c r="H91" s="21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row>
    <row r="92" spans="1:66" s="107" customFormat="1" ht="16.8" thickTop="1" thickBot="1" x14ac:dyDescent="0.35">
      <c r="A92" s="173" t="s">
        <v>107</v>
      </c>
      <c r="B92" s="174"/>
      <c r="C92" s="174"/>
      <c r="D92" s="174"/>
      <c r="E92" s="174"/>
      <c r="F92" s="174"/>
      <c r="G92" s="175"/>
      <c r="H92" s="176"/>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116"/>
      <c r="AI92" s="116"/>
      <c r="AJ92" s="116"/>
      <c r="AK92" s="116"/>
      <c r="AL92" s="116"/>
      <c r="AM92" s="116"/>
      <c r="AN92" s="116"/>
      <c r="AO92" s="116"/>
      <c r="AP92" s="116"/>
      <c r="AQ92" s="116"/>
      <c r="AR92" s="116"/>
      <c r="AS92" s="116"/>
      <c r="AT92" s="116"/>
      <c r="AU92" s="116"/>
      <c r="AV92" s="116"/>
      <c r="AW92" s="116"/>
      <c r="AX92" s="116"/>
      <c r="AY92" s="116"/>
    </row>
    <row r="93" spans="1:66" ht="16.2" thickBot="1" x14ac:dyDescent="0.35">
      <c r="A93" s="198"/>
      <c r="B93" s="198"/>
      <c r="C93" s="101"/>
      <c r="D93" s="101" t="s">
        <v>9</v>
      </c>
      <c r="E93" s="101"/>
      <c r="F93" s="101"/>
      <c r="G93" s="198" t="s">
        <v>23</v>
      </c>
      <c r="H93" s="198"/>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row>
    <row r="94" spans="1:66" ht="16.2" thickBot="1" x14ac:dyDescent="0.35">
      <c r="A94" s="198" t="s">
        <v>7</v>
      </c>
      <c r="B94" s="198"/>
      <c r="C94" s="101" t="s">
        <v>24</v>
      </c>
      <c r="D94" s="101" t="s">
        <v>10</v>
      </c>
      <c r="E94" s="101" t="s">
        <v>2</v>
      </c>
      <c r="F94" s="101" t="s">
        <v>3</v>
      </c>
      <c r="G94" s="101" t="s">
        <v>2</v>
      </c>
      <c r="H94" s="101" t="s">
        <v>3</v>
      </c>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row>
    <row r="95" spans="1:66" ht="16.2" thickBot="1" x14ac:dyDescent="0.35">
      <c r="A95" s="103" t="s">
        <v>108</v>
      </c>
      <c r="B95" s="103">
        <v>31</v>
      </c>
      <c r="C95" s="102" t="s">
        <v>26</v>
      </c>
      <c r="D95" s="103"/>
      <c r="E95" s="105"/>
      <c r="F95" s="105"/>
      <c r="G95" s="105">
        <v>550</v>
      </c>
      <c r="H95" s="132"/>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row>
    <row r="96" spans="1:66" ht="16.2" thickBot="1" x14ac:dyDescent="0.35">
      <c r="A96" s="103" t="s">
        <v>19</v>
      </c>
      <c r="B96" s="103">
        <v>1</v>
      </c>
      <c r="C96" s="102" t="s">
        <v>35</v>
      </c>
      <c r="D96" s="103"/>
      <c r="E96" s="105">
        <v>550</v>
      </c>
      <c r="F96" s="105"/>
      <c r="G96" s="105">
        <f>G95+E96</f>
        <v>1100</v>
      </c>
      <c r="H96" s="132"/>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row>
    <row r="97" spans="1:51" ht="16.2" thickBot="1" x14ac:dyDescent="0.35">
      <c r="A97" s="102"/>
      <c r="B97" s="103">
        <v>16</v>
      </c>
      <c r="C97" s="102" t="s">
        <v>35</v>
      </c>
      <c r="D97" s="103"/>
      <c r="E97" s="105">
        <v>550</v>
      </c>
      <c r="F97" s="105"/>
      <c r="G97" s="105">
        <f>G96+E97</f>
        <v>1650</v>
      </c>
      <c r="H97" s="132"/>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row>
    <row r="98" spans="1:51" ht="16.2" thickBot="1" x14ac:dyDescent="0.35">
      <c r="A98" s="102"/>
      <c r="B98" s="103">
        <v>30</v>
      </c>
      <c r="C98" s="102" t="s">
        <v>35</v>
      </c>
      <c r="D98" s="103"/>
      <c r="E98" s="105">
        <v>550</v>
      </c>
      <c r="F98" s="105"/>
      <c r="G98" s="105">
        <f>G97+E98</f>
        <v>2200</v>
      </c>
      <c r="H98" s="132"/>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row>
    <row r="99" spans="1:51" ht="16.2" thickBot="1" x14ac:dyDescent="0.35">
      <c r="A99" s="47"/>
      <c r="B99" s="135"/>
      <c r="C99" s="135"/>
      <c r="D99" s="135"/>
      <c r="E99" s="135"/>
      <c r="F99" s="135"/>
      <c r="G99" s="135"/>
      <c r="H99" s="142"/>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row>
    <row r="100" spans="1:51" s="107" customFormat="1" ht="16.8" thickTop="1" thickBot="1" x14ac:dyDescent="0.35">
      <c r="A100" s="184" t="s">
        <v>53</v>
      </c>
      <c r="B100" s="185"/>
      <c r="C100" s="185"/>
      <c r="D100" s="185"/>
      <c r="E100" s="185"/>
      <c r="F100" s="185"/>
      <c r="G100" s="186"/>
      <c r="H100" s="187"/>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116"/>
      <c r="AI100" s="116"/>
      <c r="AJ100" s="116"/>
      <c r="AK100" s="116"/>
      <c r="AL100" s="116"/>
      <c r="AM100" s="116"/>
      <c r="AN100" s="116"/>
      <c r="AO100" s="116"/>
      <c r="AP100" s="116"/>
      <c r="AQ100" s="116"/>
      <c r="AR100" s="116"/>
      <c r="AS100" s="116"/>
      <c r="AT100" s="116"/>
      <c r="AU100" s="116"/>
      <c r="AV100" s="116"/>
      <c r="AW100" s="116"/>
      <c r="AX100" s="116"/>
      <c r="AY100" s="116"/>
    </row>
    <row r="101" spans="1:51" ht="16.2" thickBot="1" x14ac:dyDescent="0.35">
      <c r="A101" s="188"/>
      <c r="B101" s="189"/>
      <c r="C101" s="66"/>
      <c r="D101" s="63" t="s">
        <v>9</v>
      </c>
      <c r="E101" s="65"/>
      <c r="F101" s="65"/>
      <c r="G101" s="190" t="s">
        <v>23</v>
      </c>
      <c r="H101" s="191"/>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row>
    <row r="102" spans="1:51" ht="16.2" thickBot="1" x14ac:dyDescent="0.35">
      <c r="A102" s="192" t="s">
        <v>7</v>
      </c>
      <c r="B102" s="193"/>
      <c r="C102" s="67" t="s">
        <v>24</v>
      </c>
      <c r="D102" s="68" t="s">
        <v>10</v>
      </c>
      <c r="E102" s="65" t="s">
        <v>2</v>
      </c>
      <c r="F102" s="65" t="s">
        <v>3</v>
      </c>
      <c r="G102" s="65" t="s">
        <v>2</v>
      </c>
      <c r="H102" s="123" t="s">
        <v>3</v>
      </c>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row>
    <row r="103" spans="1:51" ht="16.8" thickTop="1" thickBot="1" x14ac:dyDescent="0.35">
      <c r="A103" s="148" t="s">
        <v>25</v>
      </c>
      <c r="B103" s="150">
        <v>31</v>
      </c>
      <c r="C103" s="114" t="s">
        <v>26</v>
      </c>
      <c r="D103" s="61"/>
      <c r="E103" s="122"/>
      <c r="F103" s="122"/>
      <c r="G103" s="122">
        <v>610</v>
      </c>
      <c r="H103" s="122"/>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row>
    <row r="104" spans="1:51" ht="16.8" thickTop="1" thickBot="1" x14ac:dyDescent="0.35">
      <c r="A104" s="149" t="s">
        <v>19</v>
      </c>
      <c r="B104" s="151">
        <v>30</v>
      </c>
      <c r="C104" s="115" t="s">
        <v>35</v>
      </c>
      <c r="D104" s="62"/>
      <c r="E104" s="122">
        <v>690</v>
      </c>
      <c r="F104" s="122"/>
      <c r="G104" s="122">
        <f>G103+E104</f>
        <v>1300</v>
      </c>
      <c r="H104" s="122"/>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row>
    <row r="105" spans="1:51" ht="16.8" thickTop="1" thickBot="1" x14ac:dyDescent="0.35">
      <c r="A105" s="47"/>
      <c r="B105" s="135"/>
      <c r="C105" s="135"/>
      <c r="D105" s="135"/>
      <c r="E105" s="135"/>
      <c r="F105" s="135"/>
      <c r="G105" s="135"/>
      <c r="H105" s="142"/>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row>
    <row r="106" spans="1:51" s="83" customFormat="1" ht="16.8" customHeight="1" thickTop="1" thickBot="1" x14ac:dyDescent="0.35">
      <c r="A106" s="173" t="s">
        <v>74</v>
      </c>
      <c r="B106" s="174"/>
      <c r="C106" s="174"/>
      <c r="D106" s="174"/>
      <c r="E106" s="174"/>
      <c r="F106" s="174"/>
      <c r="G106" s="175"/>
      <c r="H106" s="176"/>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row>
    <row r="107" spans="1:51" s="83" customFormat="1" ht="16.2" thickBot="1" x14ac:dyDescent="0.35">
      <c r="A107" s="177"/>
      <c r="B107" s="178"/>
      <c r="C107" s="54"/>
      <c r="D107" s="52" t="s">
        <v>9</v>
      </c>
      <c r="E107" s="53"/>
      <c r="F107" s="53"/>
      <c r="G107" s="179" t="s">
        <v>23</v>
      </c>
      <c r="H107" s="180"/>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row>
    <row r="108" spans="1:51" s="83" customFormat="1" ht="16.2" thickBot="1" x14ac:dyDescent="0.35">
      <c r="A108" s="171" t="s">
        <v>7</v>
      </c>
      <c r="B108" s="172"/>
      <c r="C108" s="55" t="s">
        <v>24</v>
      </c>
      <c r="D108" s="56" t="s">
        <v>10</v>
      </c>
      <c r="E108" s="53" t="s">
        <v>2</v>
      </c>
      <c r="F108" s="53" t="s">
        <v>3</v>
      </c>
      <c r="G108" s="53" t="s">
        <v>2</v>
      </c>
      <c r="H108" s="120" t="s">
        <v>3</v>
      </c>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row>
    <row r="109" spans="1:51" s="83" customFormat="1" ht="16.8" thickTop="1" thickBot="1" x14ac:dyDescent="0.35">
      <c r="A109" s="35" t="s">
        <v>27</v>
      </c>
      <c r="B109" s="58">
        <v>31</v>
      </c>
      <c r="C109" s="35" t="s">
        <v>26</v>
      </c>
      <c r="D109" s="58"/>
      <c r="E109" s="113"/>
      <c r="F109" s="110"/>
      <c r="G109" s="113">
        <v>0</v>
      </c>
      <c r="H109" s="113"/>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row>
    <row r="110" spans="1:51" s="83" customFormat="1" ht="16.8" thickTop="1" thickBot="1" x14ac:dyDescent="0.35">
      <c r="A110" s="70" t="s">
        <v>13</v>
      </c>
      <c r="B110" s="151">
        <v>3</v>
      </c>
      <c r="C110" s="115" t="s">
        <v>62</v>
      </c>
      <c r="D110" s="62"/>
      <c r="E110" s="124">
        <v>1800</v>
      </c>
      <c r="F110" s="124"/>
      <c r="G110" s="124">
        <f>G109+E110</f>
        <v>1800</v>
      </c>
      <c r="H110" s="124"/>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row>
    <row r="111" spans="1:51" ht="16.8" thickTop="1" thickBot="1" x14ac:dyDescent="0.35">
      <c r="A111" s="93"/>
      <c r="B111" s="94"/>
      <c r="C111" s="93"/>
      <c r="D111" s="94"/>
      <c r="E111" s="94"/>
      <c r="F111" s="95"/>
      <c r="G111" s="95"/>
      <c r="H111" s="92"/>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row>
    <row r="112" spans="1:51" s="107" customFormat="1" ht="16.8" thickTop="1" thickBot="1" x14ac:dyDescent="0.35">
      <c r="A112" s="173" t="s">
        <v>92</v>
      </c>
      <c r="B112" s="174"/>
      <c r="C112" s="174"/>
      <c r="D112" s="174"/>
      <c r="E112" s="174"/>
      <c r="F112" s="174"/>
      <c r="G112" s="175"/>
      <c r="H112" s="176"/>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116"/>
      <c r="AI112" s="116"/>
      <c r="AJ112" s="116"/>
      <c r="AK112" s="116"/>
      <c r="AL112" s="116"/>
      <c r="AM112" s="116"/>
      <c r="AN112" s="116"/>
      <c r="AO112" s="116"/>
      <c r="AP112" s="116"/>
      <c r="AQ112" s="116"/>
      <c r="AR112" s="116"/>
      <c r="AS112" s="116"/>
      <c r="AT112" s="116"/>
      <c r="AU112" s="116"/>
      <c r="AV112" s="116"/>
      <c r="AW112" s="116"/>
      <c r="AX112" s="116"/>
      <c r="AY112" s="116"/>
    </row>
    <row r="113" spans="1:66" ht="16.2" thickBot="1" x14ac:dyDescent="0.35">
      <c r="A113" s="177"/>
      <c r="B113" s="178"/>
      <c r="C113" s="54"/>
      <c r="D113" s="52" t="s">
        <v>9</v>
      </c>
      <c r="E113" s="53"/>
      <c r="F113" s="53"/>
      <c r="G113" s="179" t="s">
        <v>23</v>
      </c>
      <c r="H113" s="180"/>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row>
    <row r="114" spans="1:66" ht="16.2" thickBot="1" x14ac:dyDescent="0.35">
      <c r="A114" s="171" t="s">
        <v>7</v>
      </c>
      <c r="B114" s="172"/>
      <c r="C114" s="55" t="s">
        <v>24</v>
      </c>
      <c r="D114" s="56" t="s">
        <v>10</v>
      </c>
      <c r="E114" s="53" t="s">
        <v>2</v>
      </c>
      <c r="F114" s="53" t="s">
        <v>3</v>
      </c>
      <c r="G114" s="53" t="s">
        <v>2</v>
      </c>
      <c r="H114" s="120" t="s">
        <v>3</v>
      </c>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row>
    <row r="115" spans="1:66" ht="16.8" thickTop="1" thickBot="1" x14ac:dyDescent="0.35">
      <c r="A115" s="147" t="s">
        <v>25</v>
      </c>
      <c r="B115" s="57">
        <v>31</v>
      </c>
      <c r="C115" s="30" t="s">
        <v>26</v>
      </c>
      <c r="D115" s="57"/>
      <c r="E115" s="121"/>
      <c r="F115" s="121"/>
      <c r="G115" s="121">
        <v>0</v>
      </c>
      <c r="H115" s="121"/>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row>
    <row r="116" spans="1:66" ht="16.8" thickTop="1" thickBot="1" x14ac:dyDescent="0.35">
      <c r="A116" s="128" t="s">
        <v>19</v>
      </c>
      <c r="B116" s="58">
        <v>19</v>
      </c>
      <c r="C116" s="35" t="s">
        <v>35</v>
      </c>
      <c r="D116" s="58"/>
      <c r="E116" s="121">
        <v>325</v>
      </c>
      <c r="F116" s="121"/>
      <c r="G116" s="121">
        <f>G115+E116</f>
        <v>325</v>
      </c>
      <c r="H116" s="121"/>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row>
    <row r="117" spans="1:66" ht="16.8" thickTop="1" thickBot="1" x14ac:dyDescent="0.35">
      <c r="A117" s="91"/>
      <c r="B117" s="94"/>
      <c r="C117" s="93"/>
      <c r="D117" s="94"/>
      <c r="E117" s="94"/>
      <c r="F117" s="95"/>
      <c r="G117" s="95"/>
      <c r="H117" s="92"/>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row>
    <row r="118" spans="1:66" s="107" customFormat="1" ht="16.8" thickTop="1" thickBot="1" x14ac:dyDescent="0.35">
      <c r="A118" s="184" t="s">
        <v>58</v>
      </c>
      <c r="B118" s="185"/>
      <c r="C118" s="185"/>
      <c r="D118" s="185"/>
      <c r="E118" s="185"/>
      <c r="F118" s="185"/>
      <c r="G118" s="175"/>
      <c r="H118" s="176"/>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116"/>
      <c r="AI118" s="116"/>
      <c r="AJ118" s="116"/>
      <c r="AK118" s="116"/>
      <c r="AL118" s="116"/>
      <c r="AM118" s="116"/>
      <c r="AN118" s="116"/>
      <c r="AO118" s="116"/>
      <c r="AP118" s="116"/>
      <c r="AQ118" s="116"/>
      <c r="AR118" s="116"/>
      <c r="AS118" s="116"/>
      <c r="AT118" s="116"/>
      <c r="AU118" s="116"/>
      <c r="AV118" s="116"/>
      <c r="AW118" s="116"/>
      <c r="AX118" s="116"/>
      <c r="AY118" s="116"/>
    </row>
    <row r="119" spans="1:66" ht="16.2" thickBot="1" x14ac:dyDescent="0.35">
      <c r="A119" s="177"/>
      <c r="B119" s="178"/>
      <c r="C119" s="54"/>
      <c r="D119" s="52" t="s">
        <v>9</v>
      </c>
      <c r="E119" s="53"/>
      <c r="F119" s="53"/>
      <c r="G119" s="179" t="s">
        <v>23</v>
      </c>
      <c r="H119" s="180"/>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row>
    <row r="120" spans="1:66" ht="16.2" thickBot="1" x14ac:dyDescent="0.35">
      <c r="A120" s="182" t="s">
        <v>7</v>
      </c>
      <c r="B120" s="183"/>
      <c r="C120" s="54" t="s">
        <v>24</v>
      </c>
      <c r="D120" s="126" t="s">
        <v>10</v>
      </c>
      <c r="E120" s="53" t="s">
        <v>2</v>
      </c>
      <c r="F120" s="53" t="s">
        <v>3</v>
      </c>
      <c r="G120" s="53" t="s">
        <v>2</v>
      </c>
      <c r="H120" s="120" t="s">
        <v>3</v>
      </c>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row>
    <row r="121" spans="1:66" ht="16.8" thickTop="1" thickBot="1" x14ac:dyDescent="0.35">
      <c r="A121" s="109" t="s">
        <v>25</v>
      </c>
      <c r="B121" s="109">
        <v>31</v>
      </c>
      <c r="C121" s="152" t="s">
        <v>26</v>
      </c>
      <c r="D121" s="144"/>
      <c r="E121" s="144"/>
      <c r="F121" s="144"/>
      <c r="G121" s="113">
        <v>0</v>
      </c>
      <c r="H121" s="144"/>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row>
    <row r="122" spans="1:66" ht="16.8" thickTop="1" thickBot="1" x14ac:dyDescent="0.35">
      <c r="A122" s="109" t="s">
        <v>19</v>
      </c>
      <c r="B122" s="109">
        <v>24</v>
      </c>
      <c r="C122" s="108" t="s">
        <v>35</v>
      </c>
      <c r="D122" s="109"/>
      <c r="E122" s="124">
        <v>250</v>
      </c>
      <c r="F122" s="153"/>
      <c r="G122" s="124">
        <f>G121+E122</f>
        <v>250</v>
      </c>
      <c r="H122" s="111"/>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row>
    <row r="123" spans="1:66" ht="16.2" thickTop="1" x14ac:dyDescent="0.3">
      <c r="A123" s="91"/>
      <c r="B123" s="94"/>
      <c r="C123" s="93"/>
      <c r="D123" s="94"/>
      <c r="E123" s="94"/>
      <c r="F123" s="95"/>
      <c r="G123" s="95"/>
      <c r="H123" s="92"/>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row>
    <row r="124" spans="1:66" ht="15.6" x14ac:dyDescent="0.3">
      <c r="A124" s="91"/>
      <c r="B124" s="94"/>
      <c r="C124" s="93"/>
      <c r="D124" s="94"/>
      <c r="E124" s="94"/>
      <c r="F124" s="95"/>
      <c r="G124" s="95"/>
      <c r="H124" s="92"/>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row>
    <row r="125" spans="1:66" ht="15.6" x14ac:dyDescent="0.3">
      <c r="A125" s="91"/>
      <c r="B125" s="92"/>
      <c r="C125" s="93"/>
      <c r="D125" s="94"/>
      <c r="E125" s="94"/>
      <c r="F125" s="95"/>
      <c r="G125" s="94"/>
      <c r="H125" s="95"/>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row>
    <row r="126" spans="1:66" ht="15.6" x14ac:dyDescent="0.3">
      <c r="A126" s="91"/>
      <c r="B126" s="92"/>
      <c r="C126" s="93"/>
      <c r="D126" s="94"/>
      <c r="E126" s="94"/>
      <c r="F126" s="95"/>
      <c r="G126" s="94"/>
      <c r="H126" s="95"/>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row>
    <row r="127" spans="1:66" ht="15.6" x14ac:dyDescent="0.3">
      <c r="A127" s="91"/>
      <c r="B127" s="92"/>
      <c r="C127" s="93"/>
      <c r="D127" s="94"/>
      <c r="E127" s="94"/>
      <c r="F127" s="95"/>
      <c r="G127" s="94"/>
      <c r="H127" s="95"/>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row>
    <row r="128" spans="1:66" ht="15.6" x14ac:dyDescent="0.3">
      <c r="A128" s="47"/>
      <c r="B128" s="135"/>
      <c r="C128" s="135"/>
      <c r="D128" s="135"/>
      <c r="E128" s="135"/>
      <c r="F128" s="135"/>
      <c r="G128" s="135"/>
      <c r="H128" s="142"/>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row>
    <row r="129" spans="1:33" ht="15.6" x14ac:dyDescent="0.3">
      <c r="A129" s="47"/>
      <c r="B129" s="135"/>
      <c r="C129" s="135"/>
      <c r="D129" s="135"/>
      <c r="E129" s="135"/>
      <c r="F129" s="135"/>
      <c r="G129" s="135"/>
      <c r="H129" s="142"/>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row>
    <row r="130" spans="1:33" ht="15.6" x14ac:dyDescent="0.3">
      <c r="A130" s="91"/>
      <c r="B130" s="92"/>
      <c r="C130" s="93"/>
      <c r="D130" s="94"/>
      <c r="E130" s="94"/>
      <c r="F130" s="95"/>
      <c r="G130" s="94"/>
      <c r="H130" s="95"/>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row>
    <row r="131" spans="1:33" ht="15.6" x14ac:dyDescent="0.3">
      <c r="A131" s="91"/>
      <c r="B131" s="92"/>
      <c r="C131" s="93"/>
      <c r="D131" s="94"/>
      <c r="E131" s="94"/>
      <c r="F131" s="95"/>
      <c r="G131" s="94"/>
      <c r="H131" s="95"/>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row>
    <row r="132" spans="1:33" ht="15.6" x14ac:dyDescent="0.3">
      <c r="A132" s="93"/>
      <c r="B132" s="92"/>
      <c r="C132" s="93"/>
      <c r="D132" s="94"/>
      <c r="E132" s="94"/>
      <c r="F132" s="95"/>
      <c r="G132" s="94"/>
      <c r="H132" s="95"/>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row>
    <row r="133" spans="1:33" ht="15.6" x14ac:dyDescent="0.3">
      <c r="A133" s="47"/>
      <c r="B133" s="135"/>
      <c r="C133" s="135"/>
      <c r="D133" s="135"/>
      <c r="E133" s="135"/>
      <c r="F133" s="135"/>
      <c r="G133" s="135"/>
      <c r="H133" s="142"/>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row>
    <row r="134" spans="1:33" ht="15.6" x14ac:dyDescent="0.3">
      <c r="A134" s="47"/>
      <c r="B134" s="135"/>
      <c r="C134" s="135"/>
      <c r="D134" s="135"/>
      <c r="E134" s="135"/>
      <c r="F134" s="135"/>
      <c r="G134" s="135"/>
      <c r="H134" s="142"/>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row>
    <row r="135" spans="1:33" ht="15.6" x14ac:dyDescent="0.3">
      <c r="A135" s="47"/>
      <c r="B135" s="135"/>
      <c r="C135" s="135"/>
      <c r="D135" s="135"/>
      <c r="E135" s="135"/>
      <c r="F135" s="135"/>
      <c r="G135" s="135"/>
      <c r="H135" s="142"/>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row>
    <row r="136" spans="1:33" ht="15.6" x14ac:dyDescent="0.3">
      <c r="A136" s="93"/>
      <c r="B136" s="94"/>
      <c r="C136" s="93"/>
      <c r="D136" s="94"/>
      <c r="E136" s="92"/>
      <c r="F136" s="99"/>
      <c r="G136" s="92"/>
      <c r="H136" s="9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row>
    <row r="137" spans="1:33" ht="15.6" x14ac:dyDescent="0.3">
      <c r="A137" s="47"/>
      <c r="B137" s="135"/>
      <c r="C137" s="135"/>
      <c r="D137" s="135"/>
      <c r="E137" s="135"/>
      <c r="F137" s="135"/>
      <c r="G137" s="135"/>
      <c r="H137" s="142"/>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row>
    <row r="138" spans="1:33" ht="15.6" x14ac:dyDescent="0.3">
      <c r="A138" s="64"/>
      <c r="B138" s="135"/>
      <c r="C138" s="135"/>
      <c r="D138" s="135"/>
      <c r="E138" s="135"/>
      <c r="F138" s="135"/>
      <c r="G138" s="135"/>
      <c r="H138" s="142"/>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row>
    <row r="139" spans="1:33" ht="15.6" x14ac:dyDescent="0.3">
      <c r="A139" s="64"/>
      <c r="B139" s="135"/>
      <c r="C139" s="135"/>
      <c r="D139" s="135"/>
      <c r="E139" s="135"/>
      <c r="F139" s="135"/>
      <c r="G139" s="135"/>
      <c r="H139" s="142"/>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row>
    <row r="140" spans="1:33" ht="15.6" x14ac:dyDescent="0.3">
      <c r="A140" s="100"/>
      <c r="B140" s="100"/>
      <c r="C140" s="98"/>
      <c r="D140" s="98"/>
      <c r="E140" s="98"/>
      <c r="F140" s="98"/>
      <c r="G140" s="97"/>
      <c r="H140" s="98"/>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row>
    <row r="141" spans="1:33" ht="15.6" x14ac:dyDescent="0.3">
      <c r="A141" s="64"/>
      <c r="B141" s="135"/>
      <c r="C141" s="135"/>
      <c r="D141" s="135"/>
      <c r="E141" s="135"/>
      <c r="F141" s="135"/>
      <c r="G141" s="135"/>
      <c r="H141" s="142"/>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row>
    <row r="142" spans="1:33" s="83" customFormat="1" ht="15.6" x14ac:dyDescent="0.3">
      <c r="A142" s="93"/>
      <c r="B142" s="92"/>
      <c r="C142" s="93"/>
      <c r="D142" s="94"/>
      <c r="E142" s="94"/>
      <c r="F142" s="94"/>
      <c r="G142" s="94"/>
      <c r="H142" s="92"/>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row>
    <row r="143" spans="1:33" s="83" customFormat="1" ht="15.6" x14ac:dyDescent="0.3">
      <c r="A143" s="100"/>
      <c r="B143" s="100"/>
      <c r="C143" s="100"/>
      <c r="D143" s="100"/>
      <c r="E143" s="100"/>
      <c r="F143" s="100"/>
      <c r="G143" s="100"/>
      <c r="H143" s="100"/>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row>
    <row r="144" spans="1:33" s="83" customFormat="1" x14ac:dyDescent="0.3">
      <c r="A144" s="142"/>
      <c r="B144" s="142"/>
      <c r="C144" s="142"/>
      <c r="D144" s="142"/>
      <c r="E144" s="142"/>
      <c r="F144" s="142"/>
      <c r="G144" s="142"/>
      <c r="H144" s="142"/>
    </row>
    <row r="145" spans="1:8" s="83" customFormat="1" ht="15" thickBot="1" x14ac:dyDescent="0.35">
      <c r="A145" s="142"/>
      <c r="B145" s="142"/>
      <c r="C145" s="142"/>
      <c r="D145" s="142"/>
      <c r="E145" s="142"/>
      <c r="F145" s="142"/>
      <c r="G145" s="142"/>
      <c r="H145" s="142"/>
    </row>
    <row r="146" spans="1:8" s="83" customFormat="1" ht="16.8" customHeight="1" thickTop="1" thickBot="1" x14ac:dyDescent="0.35">
      <c r="A146" s="173" t="s">
        <v>48</v>
      </c>
      <c r="B146" s="174"/>
      <c r="C146" s="174"/>
      <c r="D146" s="174"/>
      <c r="E146" s="174"/>
      <c r="F146" s="174"/>
      <c r="G146" s="175"/>
      <c r="H146" s="176"/>
    </row>
    <row r="147" spans="1:8" s="83" customFormat="1" ht="16.2" thickBot="1" x14ac:dyDescent="0.35">
      <c r="A147" s="177"/>
      <c r="B147" s="178"/>
      <c r="C147" s="54"/>
      <c r="D147" s="52" t="s">
        <v>9</v>
      </c>
      <c r="E147" s="53"/>
      <c r="F147" s="53"/>
      <c r="G147" s="179" t="s">
        <v>23</v>
      </c>
      <c r="H147" s="180"/>
    </row>
    <row r="148" spans="1:8" s="83" customFormat="1" ht="16.2" thickBot="1" x14ac:dyDescent="0.35">
      <c r="A148" s="171" t="s">
        <v>7</v>
      </c>
      <c r="B148" s="172"/>
      <c r="C148" s="55" t="s">
        <v>24</v>
      </c>
      <c r="D148" s="56" t="s">
        <v>10</v>
      </c>
      <c r="E148" s="53" t="s">
        <v>2</v>
      </c>
      <c r="F148" s="53" t="s">
        <v>3</v>
      </c>
      <c r="G148" s="53" t="s">
        <v>2</v>
      </c>
      <c r="H148" s="120" t="s">
        <v>3</v>
      </c>
    </row>
    <row r="149" spans="1:8" s="83" customFormat="1" ht="16.8" thickTop="1" thickBot="1" x14ac:dyDescent="0.35">
      <c r="A149" s="35" t="s">
        <v>25</v>
      </c>
      <c r="B149" s="58">
        <v>31</v>
      </c>
      <c r="C149" s="35"/>
      <c r="D149" s="58"/>
      <c r="E149" s="113"/>
      <c r="F149" s="110"/>
      <c r="G149" s="113">
        <v>35800</v>
      </c>
      <c r="H149" s="113"/>
    </row>
    <row r="150" spans="1:8" s="83" customFormat="1" ht="15" thickTop="1" x14ac:dyDescent="0.3">
      <c r="A150" s="142"/>
      <c r="B150" s="142"/>
      <c r="C150" s="142"/>
      <c r="D150" s="142"/>
      <c r="E150" s="142"/>
      <c r="F150" s="142"/>
      <c r="G150" s="142"/>
      <c r="H150" s="142"/>
    </row>
    <row r="151" spans="1:8" s="83" customFormat="1" x14ac:dyDescent="0.3">
      <c r="A151" s="142"/>
      <c r="B151" s="142"/>
      <c r="C151" s="142"/>
      <c r="D151" s="142"/>
      <c r="E151" s="142"/>
      <c r="F151" s="142"/>
      <c r="G151" s="142"/>
      <c r="H151" s="142"/>
    </row>
    <row r="152" spans="1:8" s="83" customFormat="1" x14ac:dyDescent="0.3">
      <c r="A152" s="142"/>
      <c r="B152" s="142"/>
      <c r="C152" s="142"/>
      <c r="D152" s="142"/>
      <c r="E152" s="142"/>
      <c r="F152" s="142"/>
      <c r="G152" s="142"/>
      <c r="H152" s="142"/>
    </row>
    <row r="153" spans="1:8" s="83" customFormat="1" x14ac:dyDescent="0.3">
      <c r="A153" s="142"/>
      <c r="B153" s="142"/>
      <c r="C153" s="142"/>
      <c r="D153" s="142"/>
      <c r="E153" s="142"/>
      <c r="F153" s="142"/>
      <c r="G153" s="142"/>
      <c r="H153" s="142"/>
    </row>
    <row r="154" spans="1:8" s="83" customFormat="1" x14ac:dyDescent="0.3">
      <c r="A154" s="142"/>
      <c r="B154" s="142"/>
      <c r="C154" s="142"/>
      <c r="D154" s="142"/>
      <c r="E154" s="142"/>
      <c r="F154" s="142"/>
      <c r="G154" s="142"/>
      <c r="H154" s="142"/>
    </row>
    <row r="155" spans="1:8" s="83" customFormat="1" x14ac:dyDescent="0.3">
      <c r="A155" s="142"/>
      <c r="B155" s="142"/>
      <c r="C155" s="142"/>
      <c r="D155" s="142"/>
      <c r="E155" s="142"/>
      <c r="F155" s="142"/>
      <c r="G155" s="142"/>
      <c r="H155" s="142"/>
    </row>
    <row r="156" spans="1:8" s="83" customFormat="1" x14ac:dyDescent="0.3">
      <c r="A156" s="142"/>
      <c r="B156" s="142"/>
      <c r="C156" s="142"/>
      <c r="D156" s="142"/>
      <c r="E156" s="142"/>
      <c r="F156" s="142"/>
      <c r="G156" s="142"/>
      <c r="H156" s="142"/>
    </row>
    <row r="157" spans="1:8" s="83" customFormat="1" x14ac:dyDescent="0.3">
      <c r="A157" s="142"/>
      <c r="B157" s="142"/>
      <c r="C157" s="142"/>
      <c r="D157" s="142"/>
      <c r="E157" s="142"/>
      <c r="F157" s="142"/>
      <c r="G157" s="142"/>
      <c r="H157" s="142"/>
    </row>
    <row r="158" spans="1:8" s="83" customFormat="1" x14ac:dyDescent="0.3">
      <c r="A158" s="142"/>
      <c r="B158" s="142"/>
      <c r="C158" s="142"/>
      <c r="D158" s="142"/>
      <c r="E158" s="142"/>
      <c r="F158" s="142"/>
      <c r="G158" s="142"/>
      <c r="H158" s="142"/>
    </row>
    <row r="159" spans="1:8" s="83" customFormat="1" x14ac:dyDescent="0.3">
      <c r="A159" s="142"/>
      <c r="B159" s="142"/>
      <c r="C159" s="142"/>
      <c r="D159" s="142"/>
      <c r="E159" s="142"/>
      <c r="F159" s="142"/>
      <c r="G159" s="142"/>
      <c r="H159" s="142"/>
    </row>
    <row r="160" spans="1:8" s="83" customFormat="1" x14ac:dyDescent="0.3">
      <c r="A160" s="142"/>
      <c r="B160" s="142"/>
      <c r="C160" s="142"/>
      <c r="D160" s="142"/>
      <c r="E160" s="142"/>
      <c r="F160" s="142"/>
      <c r="G160" s="142"/>
      <c r="H160" s="142"/>
    </row>
    <row r="161" spans="1:8" s="83" customFormat="1" x14ac:dyDescent="0.3">
      <c r="A161" s="142"/>
      <c r="B161" s="142"/>
      <c r="C161" s="142"/>
      <c r="D161" s="142"/>
      <c r="E161" s="142"/>
      <c r="F161" s="142"/>
      <c r="G161" s="142"/>
      <c r="H161" s="142"/>
    </row>
    <row r="162" spans="1:8" s="83" customFormat="1" x14ac:dyDescent="0.3">
      <c r="A162" s="142"/>
      <c r="B162" s="142"/>
      <c r="C162" s="142"/>
      <c r="D162" s="142"/>
      <c r="E162" s="142"/>
      <c r="F162" s="142"/>
      <c r="G162" s="142"/>
      <c r="H162" s="142"/>
    </row>
    <row r="163" spans="1:8" s="83" customFormat="1" x14ac:dyDescent="0.3">
      <c r="A163" s="142"/>
      <c r="B163" s="142"/>
      <c r="C163" s="142"/>
      <c r="D163" s="142"/>
      <c r="E163" s="142"/>
      <c r="F163" s="142"/>
      <c r="G163" s="142"/>
      <c r="H163" s="142"/>
    </row>
    <row r="164" spans="1:8" s="83" customFormat="1" x14ac:dyDescent="0.3">
      <c r="A164" s="142"/>
      <c r="B164" s="142"/>
      <c r="C164" s="142"/>
      <c r="D164" s="142"/>
      <c r="E164" s="142"/>
      <c r="F164" s="142"/>
      <c r="G164" s="142"/>
      <c r="H164" s="142"/>
    </row>
    <row r="165" spans="1:8" s="83" customFormat="1" x14ac:dyDescent="0.3">
      <c r="A165" s="142"/>
      <c r="B165" s="142"/>
      <c r="C165" s="142"/>
      <c r="D165" s="142"/>
      <c r="E165" s="142"/>
      <c r="F165" s="142"/>
      <c r="G165" s="142"/>
      <c r="H165" s="142"/>
    </row>
    <row r="166" spans="1:8" s="83" customFormat="1" x14ac:dyDescent="0.3">
      <c r="A166" s="142"/>
      <c r="B166" s="142"/>
      <c r="C166" s="142"/>
      <c r="D166" s="142"/>
      <c r="E166" s="142"/>
      <c r="F166" s="142"/>
      <c r="G166" s="142"/>
      <c r="H166" s="142"/>
    </row>
    <row r="167" spans="1:8" s="83" customFormat="1" x14ac:dyDescent="0.3">
      <c r="A167" s="142"/>
      <c r="B167" s="142"/>
      <c r="C167" s="142"/>
      <c r="D167" s="142"/>
      <c r="E167" s="142"/>
      <c r="F167" s="142"/>
      <c r="G167" s="142"/>
      <c r="H167" s="142"/>
    </row>
    <row r="168" spans="1:8" s="83" customFormat="1" x14ac:dyDescent="0.3">
      <c r="A168" s="142"/>
      <c r="B168" s="142"/>
      <c r="C168" s="142"/>
      <c r="D168" s="142"/>
      <c r="E168" s="142"/>
      <c r="F168" s="142"/>
      <c r="G168" s="142"/>
      <c r="H168" s="142"/>
    </row>
    <row r="169" spans="1:8" s="83" customFormat="1" x14ac:dyDescent="0.3">
      <c r="A169" s="142"/>
      <c r="B169" s="142"/>
      <c r="C169" s="142"/>
      <c r="D169" s="142"/>
      <c r="E169" s="142"/>
      <c r="F169" s="142"/>
      <c r="G169" s="142"/>
      <c r="H169" s="142"/>
    </row>
    <row r="170" spans="1:8" s="83" customFormat="1" x14ac:dyDescent="0.3">
      <c r="A170" s="142"/>
      <c r="B170" s="142"/>
      <c r="C170" s="142"/>
      <c r="D170" s="142"/>
      <c r="E170" s="142"/>
      <c r="F170" s="142"/>
      <c r="G170" s="142"/>
      <c r="H170" s="142"/>
    </row>
    <row r="171" spans="1:8" s="83" customFormat="1" x14ac:dyDescent="0.3">
      <c r="A171" s="142"/>
      <c r="B171" s="142"/>
      <c r="C171" s="142"/>
      <c r="D171" s="142"/>
      <c r="E171" s="142"/>
      <c r="F171" s="142"/>
      <c r="G171" s="142"/>
      <c r="H171" s="142"/>
    </row>
    <row r="172" spans="1:8" s="83" customFormat="1" x14ac:dyDescent="0.3">
      <c r="A172" s="142"/>
      <c r="B172" s="142"/>
      <c r="C172" s="142"/>
      <c r="D172" s="142"/>
      <c r="E172" s="142"/>
      <c r="F172" s="142"/>
      <c r="G172" s="142"/>
      <c r="H172" s="142"/>
    </row>
    <row r="173" spans="1:8" s="83" customFormat="1" x14ac:dyDescent="0.3">
      <c r="A173" s="142"/>
      <c r="B173" s="142"/>
      <c r="C173" s="142"/>
      <c r="D173" s="142"/>
      <c r="E173" s="142"/>
      <c r="F173" s="142"/>
      <c r="G173" s="142"/>
      <c r="H173" s="142"/>
    </row>
    <row r="174" spans="1:8" s="83" customFormat="1" x14ac:dyDescent="0.3">
      <c r="A174" s="142"/>
      <c r="B174" s="142"/>
      <c r="C174" s="142"/>
      <c r="D174" s="142"/>
      <c r="E174" s="142"/>
      <c r="F174" s="142"/>
      <c r="G174" s="142"/>
      <c r="H174" s="142"/>
    </row>
    <row r="175" spans="1:8" s="83" customFormat="1" x14ac:dyDescent="0.3">
      <c r="A175" s="142"/>
      <c r="B175" s="142"/>
      <c r="C175" s="142"/>
      <c r="D175" s="142"/>
      <c r="E175" s="142"/>
      <c r="F175" s="142"/>
      <c r="G175" s="142"/>
      <c r="H175" s="142"/>
    </row>
    <row r="176" spans="1:8" s="83" customFormat="1" x14ac:dyDescent="0.3">
      <c r="A176" s="142"/>
      <c r="B176" s="142"/>
      <c r="C176" s="142"/>
      <c r="D176" s="142"/>
      <c r="E176" s="142"/>
      <c r="F176" s="142"/>
      <c r="G176" s="142"/>
      <c r="H176" s="142"/>
    </row>
    <row r="177" spans="1:8" s="83" customFormat="1" x14ac:dyDescent="0.3">
      <c r="A177" s="142"/>
      <c r="B177" s="142"/>
      <c r="C177" s="142"/>
      <c r="D177" s="142"/>
      <c r="E177" s="142"/>
      <c r="F177" s="142"/>
      <c r="G177" s="142"/>
      <c r="H177" s="142"/>
    </row>
    <row r="178" spans="1:8" s="83" customFormat="1" x14ac:dyDescent="0.3">
      <c r="A178" s="142"/>
      <c r="B178" s="142"/>
      <c r="C178" s="142"/>
      <c r="D178" s="142"/>
      <c r="E178" s="142"/>
      <c r="F178" s="142"/>
      <c r="G178" s="142"/>
      <c r="H178" s="142"/>
    </row>
    <row r="179" spans="1:8" s="83" customFormat="1" x14ac:dyDescent="0.3">
      <c r="A179" s="142"/>
      <c r="B179" s="142"/>
      <c r="C179" s="142"/>
      <c r="D179" s="142"/>
      <c r="E179" s="142"/>
      <c r="F179" s="142"/>
      <c r="G179" s="142"/>
      <c r="H179" s="142"/>
    </row>
    <row r="180" spans="1:8" s="83" customFormat="1" x14ac:dyDescent="0.3">
      <c r="A180" s="142"/>
      <c r="B180" s="142"/>
      <c r="C180" s="142"/>
      <c r="D180" s="142"/>
      <c r="E180" s="142"/>
      <c r="F180" s="142"/>
      <c r="G180" s="142"/>
      <c r="H180" s="142"/>
    </row>
    <row r="181" spans="1:8" s="83" customFormat="1" x14ac:dyDescent="0.3">
      <c r="A181" s="142"/>
      <c r="B181" s="142"/>
      <c r="C181" s="142"/>
      <c r="D181" s="142"/>
      <c r="E181" s="142"/>
      <c r="F181" s="142"/>
      <c r="G181" s="142"/>
      <c r="H181" s="142"/>
    </row>
    <row r="182" spans="1:8" s="83" customFormat="1" x14ac:dyDescent="0.3">
      <c r="A182" s="142"/>
      <c r="B182" s="142"/>
      <c r="C182" s="142"/>
      <c r="D182" s="142"/>
      <c r="E182" s="142"/>
      <c r="F182" s="142"/>
      <c r="G182" s="142"/>
      <c r="H182" s="142"/>
    </row>
    <row r="183" spans="1:8" s="83" customFormat="1" x14ac:dyDescent="0.3">
      <c r="A183" s="142"/>
      <c r="B183" s="142"/>
      <c r="C183" s="142"/>
      <c r="D183" s="142"/>
      <c r="E183" s="142"/>
      <c r="F183" s="142"/>
      <c r="G183" s="142"/>
      <c r="H183" s="142"/>
    </row>
    <row r="184" spans="1:8" s="83" customFormat="1" x14ac:dyDescent="0.3">
      <c r="A184" s="142"/>
      <c r="B184" s="142"/>
      <c r="C184" s="142"/>
      <c r="D184" s="142"/>
      <c r="E184" s="142"/>
      <c r="F184" s="142"/>
      <c r="G184" s="142"/>
      <c r="H184" s="142"/>
    </row>
    <row r="185" spans="1:8" s="83" customFormat="1" x14ac:dyDescent="0.3">
      <c r="A185" s="142"/>
      <c r="B185" s="142"/>
      <c r="C185" s="142"/>
      <c r="D185" s="142"/>
      <c r="E185" s="142"/>
      <c r="F185" s="142"/>
      <c r="G185" s="142"/>
      <c r="H185" s="142"/>
    </row>
    <row r="186" spans="1:8" s="83" customFormat="1" x14ac:dyDescent="0.3">
      <c r="A186" s="142"/>
      <c r="B186" s="142"/>
      <c r="C186" s="142"/>
      <c r="D186" s="142"/>
      <c r="E186" s="142"/>
      <c r="F186" s="142"/>
      <c r="G186" s="142"/>
      <c r="H186" s="142"/>
    </row>
    <row r="187" spans="1:8" s="83" customFormat="1" x14ac:dyDescent="0.3">
      <c r="A187" s="142"/>
      <c r="B187" s="142"/>
      <c r="C187" s="142"/>
      <c r="D187" s="142"/>
      <c r="E187" s="142"/>
      <c r="F187" s="142"/>
      <c r="G187" s="142"/>
      <c r="H187" s="142"/>
    </row>
    <row r="188" spans="1:8" s="83" customFormat="1" x14ac:dyDescent="0.3">
      <c r="A188" s="142"/>
      <c r="B188" s="142"/>
      <c r="C188" s="142"/>
      <c r="D188" s="142"/>
      <c r="E188" s="142"/>
      <c r="F188" s="142"/>
      <c r="G188" s="142"/>
      <c r="H188" s="142"/>
    </row>
    <row r="189" spans="1:8" s="83" customFormat="1" x14ac:dyDescent="0.3">
      <c r="A189" s="142"/>
      <c r="B189" s="142"/>
      <c r="C189" s="142"/>
      <c r="D189" s="142"/>
      <c r="E189" s="142"/>
      <c r="F189" s="142"/>
      <c r="G189" s="142"/>
      <c r="H189" s="142"/>
    </row>
    <row r="190" spans="1:8" s="83" customFormat="1" x14ac:dyDescent="0.3">
      <c r="A190" s="142"/>
      <c r="B190" s="142"/>
      <c r="C190" s="142"/>
      <c r="D190" s="142"/>
      <c r="E190" s="142"/>
      <c r="F190" s="142"/>
      <c r="G190" s="142"/>
      <c r="H190" s="142"/>
    </row>
    <row r="191" spans="1:8" s="83" customFormat="1" x14ac:dyDescent="0.3">
      <c r="A191" s="142"/>
      <c r="B191" s="142"/>
      <c r="C191" s="142"/>
      <c r="D191" s="142"/>
      <c r="E191" s="142"/>
      <c r="F191" s="142"/>
      <c r="G191" s="142"/>
      <c r="H191" s="142"/>
    </row>
    <row r="192" spans="1:8" s="83" customFormat="1" x14ac:dyDescent="0.3">
      <c r="A192" s="142"/>
      <c r="B192" s="142"/>
      <c r="C192" s="142"/>
      <c r="D192" s="142"/>
      <c r="E192" s="142"/>
      <c r="F192" s="142"/>
      <c r="G192" s="142"/>
      <c r="H192" s="142"/>
    </row>
    <row r="193" spans="1:8" s="83" customFormat="1" x14ac:dyDescent="0.3">
      <c r="A193" s="142"/>
      <c r="B193" s="142"/>
      <c r="C193" s="142"/>
      <c r="D193" s="142"/>
      <c r="E193" s="142"/>
      <c r="F193" s="142"/>
      <c r="G193" s="142"/>
      <c r="H193" s="142"/>
    </row>
    <row r="194" spans="1:8" s="83" customFormat="1" x14ac:dyDescent="0.3">
      <c r="A194" s="142"/>
      <c r="B194" s="142"/>
      <c r="C194" s="142"/>
      <c r="D194" s="142"/>
      <c r="E194" s="142"/>
      <c r="F194" s="142"/>
      <c r="G194" s="142"/>
      <c r="H194" s="142"/>
    </row>
    <row r="195" spans="1:8" s="83" customFormat="1" x14ac:dyDescent="0.3">
      <c r="A195" s="142"/>
      <c r="B195" s="142"/>
      <c r="C195" s="142"/>
      <c r="D195" s="142"/>
      <c r="E195" s="142"/>
      <c r="F195" s="142"/>
      <c r="G195" s="142"/>
      <c r="H195" s="142"/>
    </row>
    <row r="196" spans="1:8" s="83" customFormat="1" x14ac:dyDescent="0.3">
      <c r="A196" s="142"/>
      <c r="B196" s="142"/>
      <c r="C196" s="142"/>
      <c r="D196" s="142"/>
      <c r="E196" s="142"/>
      <c r="F196" s="142"/>
      <c r="G196" s="142"/>
      <c r="H196" s="142"/>
    </row>
    <row r="197" spans="1:8" s="83" customFormat="1" x14ac:dyDescent="0.3">
      <c r="A197" s="142"/>
      <c r="B197" s="142"/>
      <c r="C197" s="142"/>
      <c r="D197" s="142"/>
      <c r="E197" s="142"/>
      <c r="F197" s="142"/>
      <c r="G197" s="142"/>
      <c r="H197" s="142"/>
    </row>
    <row r="198" spans="1:8" s="83" customFormat="1" x14ac:dyDescent="0.3">
      <c r="A198" s="142"/>
      <c r="B198" s="142"/>
      <c r="C198" s="142"/>
      <c r="D198" s="142"/>
      <c r="E198" s="142"/>
      <c r="F198" s="142"/>
      <c r="G198" s="142"/>
      <c r="H198" s="142"/>
    </row>
    <row r="199" spans="1:8" s="83" customFormat="1" x14ac:dyDescent="0.3">
      <c r="A199" s="142"/>
      <c r="B199" s="142"/>
      <c r="C199" s="142"/>
      <c r="D199" s="142"/>
      <c r="E199" s="142"/>
      <c r="F199" s="142"/>
      <c r="G199" s="142"/>
      <c r="H199" s="142"/>
    </row>
    <row r="200" spans="1:8" s="83" customFormat="1" x14ac:dyDescent="0.3">
      <c r="A200" s="142"/>
      <c r="B200" s="142"/>
      <c r="C200" s="142"/>
      <c r="D200" s="142"/>
      <c r="E200" s="142"/>
      <c r="F200" s="142"/>
      <c r="G200" s="142"/>
      <c r="H200" s="142"/>
    </row>
    <row r="201" spans="1:8" s="83" customFormat="1" x14ac:dyDescent="0.3">
      <c r="A201" s="142"/>
      <c r="B201" s="142"/>
      <c r="C201" s="142"/>
      <c r="D201" s="142"/>
      <c r="E201" s="142"/>
      <c r="F201" s="142"/>
      <c r="G201" s="142"/>
      <c r="H201" s="142"/>
    </row>
    <row r="202" spans="1:8" s="83" customFormat="1" x14ac:dyDescent="0.3">
      <c r="A202" s="142"/>
      <c r="B202" s="142"/>
      <c r="C202" s="142"/>
      <c r="D202" s="142"/>
      <c r="E202" s="142"/>
      <c r="F202" s="142"/>
      <c r="G202" s="142"/>
      <c r="H202" s="142"/>
    </row>
    <row r="203" spans="1:8" s="83" customFormat="1" x14ac:dyDescent="0.3">
      <c r="A203" s="142"/>
      <c r="B203" s="142"/>
      <c r="C203" s="142"/>
      <c r="D203" s="142"/>
      <c r="E203" s="142"/>
      <c r="F203" s="142"/>
      <c r="G203" s="142"/>
      <c r="H203" s="142"/>
    </row>
    <row r="204" spans="1:8" s="83" customFormat="1" x14ac:dyDescent="0.3">
      <c r="A204" s="142"/>
      <c r="B204" s="142"/>
      <c r="C204" s="142"/>
      <c r="D204" s="142"/>
      <c r="E204" s="142"/>
      <c r="F204" s="142"/>
      <c r="G204" s="142"/>
      <c r="H204" s="142"/>
    </row>
    <row r="205" spans="1:8" s="83" customFormat="1" x14ac:dyDescent="0.3">
      <c r="A205" s="142"/>
      <c r="B205" s="142"/>
      <c r="C205" s="142"/>
      <c r="D205" s="142"/>
      <c r="E205" s="142"/>
      <c r="F205" s="142"/>
      <c r="G205" s="142"/>
      <c r="H205" s="142"/>
    </row>
    <row r="206" spans="1:8" s="83" customFormat="1" x14ac:dyDescent="0.3">
      <c r="A206" s="142"/>
      <c r="B206" s="142"/>
      <c r="C206" s="142"/>
      <c r="D206" s="142"/>
      <c r="E206" s="142"/>
      <c r="F206" s="142"/>
      <c r="G206" s="142"/>
      <c r="H206" s="142"/>
    </row>
    <row r="207" spans="1:8" s="83" customFormat="1" x14ac:dyDescent="0.3">
      <c r="A207" s="142"/>
      <c r="B207" s="142"/>
      <c r="C207" s="142"/>
      <c r="D207" s="142"/>
      <c r="E207" s="142"/>
      <c r="F207" s="142"/>
      <c r="G207" s="142"/>
      <c r="H207" s="142"/>
    </row>
    <row r="208" spans="1:8" s="83" customFormat="1" x14ac:dyDescent="0.3">
      <c r="A208" s="142"/>
      <c r="B208" s="142"/>
      <c r="C208" s="142"/>
      <c r="D208" s="142"/>
      <c r="E208" s="142"/>
      <c r="F208" s="142"/>
      <c r="G208" s="142"/>
      <c r="H208" s="142"/>
    </row>
    <row r="209" spans="1:8" s="83" customFormat="1" x14ac:dyDescent="0.3">
      <c r="A209" s="142"/>
      <c r="B209" s="142"/>
      <c r="C209" s="142"/>
      <c r="D209" s="142"/>
      <c r="E209" s="142"/>
      <c r="F209" s="142"/>
      <c r="G209" s="142"/>
      <c r="H209" s="142"/>
    </row>
    <row r="210" spans="1:8" s="83" customFormat="1" x14ac:dyDescent="0.3">
      <c r="A210" s="142"/>
      <c r="B210" s="142"/>
      <c r="C210" s="142"/>
      <c r="D210" s="142"/>
      <c r="E210" s="142"/>
      <c r="F210" s="142"/>
      <c r="G210" s="142"/>
      <c r="H210" s="142"/>
    </row>
    <row r="211" spans="1:8" s="83" customFormat="1" x14ac:dyDescent="0.3">
      <c r="A211" s="142"/>
      <c r="B211" s="142"/>
      <c r="C211" s="142"/>
      <c r="D211" s="142"/>
      <c r="E211" s="142"/>
      <c r="F211" s="142"/>
      <c r="G211" s="142"/>
      <c r="H211" s="142"/>
    </row>
    <row r="212" spans="1:8" s="83" customFormat="1" x14ac:dyDescent="0.3">
      <c r="A212" s="142"/>
      <c r="B212" s="142"/>
      <c r="C212" s="142"/>
      <c r="D212" s="142"/>
      <c r="E212" s="142"/>
      <c r="F212" s="142"/>
      <c r="G212" s="142"/>
      <c r="H212" s="142"/>
    </row>
    <row r="213" spans="1:8" s="83" customFormat="1" x14ac:dyDescent="0.3">
      <c r="A213" s="142"/>
      <c r="B213" s="142"/>
      <c r="C213" s="142"/>
      <c r="D213" s="142"/>
      <c r="E213" s="142"/>
      <c r="F213" s="142"/>
      <c r="G213" s="142"/>
      <c r="H213" s="142"/>
    </row>
    <row r="214" spans="1:8" s="83" customFormat="1" x14ac:dyDescent="0.3">
      <c r="A214" s="142"/>
      <c r="B214" s="142"/>
      <c r="C214" s="142"/>
      <c r="D214" s="142"/>
      <c r="E214" s="142"/>
      <c r="F214" s="142"/>
      <c r="G214" s="142"/>
      <c r="H214" s="142"/>
    </row>
    <row r="215" spans="1:8" s="83" customFormat="1" x14ac:dyDescent="0.3">
      <c r="A215" s="142"/>
      <c r="B215" s="142"/>
      <c r="C215" s="142"/>
      <c r="D215" s="142"/>
      <c r="E215" s="142"/>
      <c r="F215" s="142"/>
      <c r="G215" s="142"/>
      <c r="H215" s="142"/>
    </row>
    <row r="216" spans="1:8" s="83" customFormat="1" x14ac:dyDescent="0.3">
      <c r="A216" s="142"/>
      <c r="B216" s="142"/>
      <c r="C216" s="142"/>
      <c r="D216" s="142"/>
      <c r="E216" s="142"/>
      <c r="F216" s="142"/>
      <c r="G216" s="142"/>
      <c r="H216" s="142"/>
    </row>
    <row r="217" spans="1:8" s="83" customFormat="1" x14ac:dyDescent="0.3">
      <c r="A217" s="142"/>
      <c r="B217" s="142"/>
      <c r="C217" s="142"/>
      <c r="D217" s="142"/>
      <c r="E217" s="142"/>
      <c r="F217" s="142"/>
      <c r="G217" s="142"/>
      <c r="H217" s="142"/>
    </row>
    <row r="218" spans="1:8" s="83" customFormat="1" x14ac:dyDescent="0.3">
      <c r="A218" s="142"/>
      <c r="B218" s="142"/>
      <c r="C218" s="142"/>
      <c r="D218" s="142"/>
      <c r="E218" s="142"/>
      <c r="F218" s="142"/>
      <c r="G218" s="142"/>
      <c r="H218" s="142"/>
    </row>
    <row r="219" spans="1:8" s="83" customFormat="1" x14ac:dyDescent="0.3"/>
    <row r="220" spans="1:8" s="83" customFormat="1" x14ac:dyDescent="0.3"/>
    <row r="221" spans="1:8" s="83" customFormat="1" x14ac:dyDescent="0.3"/>
    <row r="222" spans="1:8" s="83" customFormat="1" x14ac:dyDescent="0.3"/>
    <row r="223" spans="1:8" s="83" customFormat="1" x14ac:dyDescent="0.3"/>
    <row r="224" spans="1:8" s="83" customFormat="1" x14ac:dyDescent="0.3"/>
    <row r="225" s="83" customFormat="1" x14ac:dyDescent="0.3"/>
    <row r="226" s="83" customFormat="1" x14ac:dyDescent="0.3"/>
    <row r="227" s="83" customFormat="1" x14ac:dyDescent="0.3"/>
    <row r="228" s="83" customFormat="1" x14ac:dyDescent="0.3"/>
    <row r="229" s="83" customFormat="1" x14ac:dyDescent="0.3"/>
    <row r="230" s="83" customFormat="1" x14ac:dyDescent="0.3"/>
    <row r="231" s="83" customFormat="1" x14ac:dyDescent="0.3"/>
    <row r="232" s="83" customFormat="1" x14ac:dyDescent="0.3"/>
    <row r="233" s="83" customFormat="1" x14ac:dyDescent="0.3"/>
    <row r="234" s="83" customFormat="1" x14ac:dyDescent="0.3"/>
    <row r="235" s="83" customFormat="1" x14ac:dyDescent="0.3"/>
    <row r="236" s="83" customFormat="1" x14ac:dyDescent="0.3"/>
    <row r="237" s="83" customFormat="1" x14ac:dyDescent="0.3"/>
    <row r="238" s="83" customFormat="1" x14ac:dyDescent="0.3"/>
    <row r="239" s="83" customFormat="1" x14ac:dyDescent="0.3"/>
    <row r="240" s="83" customFormat="1" x14ac:dyDescent="0.3"/>
    <row r="241" s="83" customFormat="1" x14ac:dyDescent="0.3"/>
    <row r="242" s="83" customFormat="1" x14ac:dyDescent="0.3"/>
    <row r="243" s="83" customFormat="1" x14ac:dyDescent="0.3"/>
    <row r="244" s="83" customFormat="1" x14ac:dyDescent="0.3"/>
    <row r="245" s="83" customFormat="1" x14ac:dyDescent="0.3"/>
    <row r="246" s="83" customFormat="1" x14ac:dyDescent="0.3"/>
    <row r="247" s="83" customFormat="1" x14ac:dyDescent="0.3"/>
    <row r="248" s="83" customFormat="1" x14ac:dyDescent="0.3"/>
    <row r="249" s="83" customFormat="1" x14ac:dyDescent="0.3"/>
    <row r="250" s="83" customFormat="1" x14ac:dyDescent="0.3"/>
    <row r="251" s="83" customFormat="1" x14ac:dyDescent="0.3"/>
    <row r="252" s="83" customFormat="1" x14ac:dyDescent="0.3"/>
    <row r="253" s="83" customFormat="1" x14ac:dyDescent="0.3"/>
    <row r="254" s="83" customFormat="1" x14ac:dyDescent="0.3"/>
    <row r="255" s="83" customFormat="1" x14ac:dyDescent="0.3"/>
    <row r="256" s="83" customFormat="1" x14ac:dyDescent="0.3"/>
    <row r="257" s="83" customFormat="1" x14ac:dyDescent="0.3"/>
    <row r="258" s="83" customFormat="1" x14ac:dyDescent="0.3"/>
    <row r="259" s="83" customFormat="1" x14ac:dyDescent="0.3"/>
    <row r="260" s="83" customFormat="1" x14ac:dyDescent="0.3"/>
    <row r="261" s="83" customFormat="1" x14ac:dyDescent="0.3"/>
    <row r="262" s="83" customFormat="1" x14ac:dyDescent="0.3"/>
    <row r="263" s="83" customFormat="1" x14ac:dyDescent="0.3"/>
    <row r="264" s="83" customFormat="1" x14ac:dyDescent="0.3"/>
    <row r="265" s="83" customFormat="1" x14ac:dyDescent="0.3"/>
    <row r="266" s="83" customFormat="1" x14ac:dyDescent="0.3"/>
    <row r="267" s="83" customFormat="1" x14ac:dyDescent="0.3"/>
    <row r="268" s="83" customFormat="1" x14ac:dyDescent="0.3"/>
    <row r="269" s="83" customFormat="1" x14ac:dyDescent="0.3"/>
    <row r="270" s="83" customFormat="1" x14ac:dyDescent="0.3"/>
    <row r="271" s="83" customFormat="1" x14ac:dyDescent="0.3"/>
    <row r="272" s="83" customFormat="1" x14ac:dyDescent="0.3"/>
    <row r="273" s="83" customFormat="1" x14ac:dyDescent="0.3"/>
    <row r="274" s="83" customFormat="1" x14ac:dyDescent="0.3"/>
    <row r="275" s="83" customFormat="1" x14ac:dyDescent="0.3"/>
    <row r="276" s="83" customFormat="1" x14ac:dyDescent="0.3"/>
    <row r="277" s="83" customFormat="1" x14ac:dyDescent="0.3"/>
    <row r="278" s="83" customFormat="1" x14ac:dyDescent="0.3"/>
    <row r="279" s="83" customFormat="1" x14ac:dyDescent="0.3"/>
    <row r="280" s="83" customFormat="1" x14ac:dyDescent="0.3"/>
    <row r="281" s="83" customFormat="1" x14ac:dyDescent="0.3"/>
    <row r="282" s="83" customFormat="1" x14ac:dyDescent="0.3"/>
    <row r="283" s="83" customFormat="1" x14ac:dyDescent="0.3"/>
    <row r="284" s="83" customFormat="1" x14ac:dyDescent="0.3"/>
    <row r="285" s="83" customFormat="1" x14ac:dyDescent="0.3"/>
    <row r="286" s="83" customFormat="1" x14ac:dyDescent="0.3"/>
    <row r="287" s="83" customFormat="1" x14ac:dyDescent="0.3"/>
    <row r="288" s="83" customFormat="1" x14ac:dyDescent="0.3"/>
    <row r="289" s="83" customFormat="1" x14ac:dyDescent="0.3"/>
    <row r="290" s="83" customFormat="1" x14ac:dyDescent="0.3"/>
    <row r="291" s="83" customFormat="1" x14ac:dyDescent="0.3"/>
    <row r="292" s="83" customFormat="1" x14ac:dyDescent="0.3"/>
    <row r="293" s="83" customFormat="1" x14ac:dyDescent="0.3"/>
    <row r="294" s="83" customFormat="1" x14ac:dyDescent="0.3"/>
    <row r="295" s="83" customFormat="1" x14ac:dyDescent="0.3"/>
    <row r="296" s="83" customFormat="1" x14ac:dyDescent="0.3"/>
    <row r="297" s="83" customFormat="1" x14ac:dyDescent="0.3"/>
    <row r="298" s="83" customFormat="1" x14ac:dyDescent="0.3"/>
    <row r="299" s="83" customFormat="1" x14ac:dyDescent="0.3"/>
    <row r="300" s="83" customFormat="1" x14ac:dyDescent="0.3"/>
    <row r="301" s="83" customFormat="1" x14ac:dyDescent="0.3"/>
    <row r="302" s="83" customFormat="1" x14ac:dyDescent="0.3"/>
    <row r="303" s="83" customFormat="1" x14ac:dyDescent="0.3"/>
    <row r="304" s="83" customFormat="1" x14ac:dyDescent="0.3"/>
    <row r="305" s="83" customFormat="1" x14ac:dyDescent="0.3"/>
    <row r="306" s="83" customFormat="1" x14ac:dyDescent="0.3"/>
    <row r="307" s="83" customFormat="1" x14ac:dyDescent="0.3"/>
    <row r="308" s="83" customFormat="1" x14ac:dyDescent="0.3"/>
    <row r="309" s="83" customFormat="1" x14ac:dyDescent="0.3"/>
    <row r="310" s="83" customFormat="1" x14ac:dyDescent="0.3"/>
    <row r="311" s="83" customFormat="1" x14ac:dyDescent="0.3"/>
    <row r="312" s="83" customFormat="1" x14ac:dyDescent="0.3"/>
    <row r="313" s="83" customFormat="1" x14ac:dyDescent="0.3"/>
    <row r="314" s="83" customFormat="1" x14ac:dyDescent="0.3"/>
    <row r="315" s="83" customFormat="1" x14ac:dyDescent="0.3"/>
    <row r="316" s="83" customFormat="1" x14ac:dyDescent="0.3"/>
    <row r="317" s="83" customFormat="1" x14ac:dyDescent="0.3"/>
    <row r="318" s="83" customFormat="1" x14ac:dyDescent="0.3"/>
    <row r="319" s="83" customFormat="1" x14ac:dyDescent="0.3"/>
    <row r="320" s="83" customFormat="1" x14ac:dyDescent="0.3"/>
    <row r="321" s="83" customFormat="1" x14ac:dyDescent="0.3"/>
    <row r="322" s="83" customFormat="1" x14ac:dyDescent="0.3"/>
    <row r="323" s="83" customFormat="1" x14ac:dyDescent="0.3"/>
    <row r="324" s="83" customFormat="1" x14ac:dyDescent="0.3"/>
    <row r="325" s="83" customFormat="1" x14ac:dyDescent="0.3"/>
    <row r="326" s="83" customFormat="1" x14ac:dyDescent="0.3"/>
    <row r="327" s="83" customFormat="1" x14ac:dyDescent="0.3"/>
    <row r="328" s="83" customFormat="1" x14ac:dyDescent="0.3"/>
    <row r="329" s="83" customFormat="1" x14ac:dyDescent="0.3"/>
    <row r="330" s="83" customFormat="1" x14ac:dyDescent="0.3"/>
    <row r="331" s="83" customFormat="1" x14ac:dyDescent="0.3"/>
    <row r="332" s="83" customFormat="1" x14ac:dyDescent="0.3"/>
    <row r="333" s="83" customFormat="1" x14ac:dyDescent="0.3"/>
    <row r="334" s="83" customFormat="1" x14ac:dyDescent="0.3"/>
    <row r="335" s="83" customFormat="1" x14ac:dyDescent="0.3"/>
    <row r="336" s="83" customFormat="1" x14ac:dyDescent="0.3"/>
    <row r="337" s="83" customFormat="1" x14ac:dyDescent="0.3"/>
    <row r="338" s="83" customFormat="1" x14ac:dyDescent="0.3"/>
    <row r="339" s="83" customFormat="1" x14ac:dyDescent="0.3"/>
    <row r="340" s="83" customFormat="1" x14ac:dyDescent="0.3"/>
    <row r="341" s="83" customFormat="1" x14ac:dyDescent="0.3"/>
    <row r="342" s="83" customFormat="1" x14ac:dyDescent="0.3"/>
    <row r="343" s="83" customFormat="1" x14ac:dyDescent="0.3"/>
    <row r="344" s="83" customFormat="1" x14ac:dyDescent="0.3"/>
    <row r="345" s="83" customFormat="1" x14ac:dyDescent="0.3"/>
    <row r="346" s="83" customFormat="1" x14ac:dyDescent="0.3"/>
    <row r="347" s="83" customFormat="1" x14ac:dyDescent="0.3"/>
    <row r="348" s="83" customFormat="1" x14ac:dyDescent="0.3"/>
    <row r="349" s="83" customFormat="1" x14ac:dyDescent="0.3"/>
    <row r="350" s="83" customFormat="1" x14ac:dyDescent="0.3"/>
    <row r="351" s="83" customFormat="1" x14ac:dyDescent="0.3"/>
    <row r="352" s="83" customFormat="1" x14ac:dyDescent="0.3"/>
    <row r="353" s="83" customFormat="1" x14ac:dyDescent="0.3"/>
    <row r="354" s="83" customFormat="1" x14ac:dyDescent="0.3"/>
    <row r="355" s="83" customFormat="1" x14ac:dyDescent="0.3"/>
    <row r="356" s="83" customFormat="1" x14ac:dyDescent="0.3"/>
    <row r="357" s="83" customFormat="1" x14ac:dyDescent="0.3"/>
    <row r="358" s="83" customFormat="1" x14ac:dyDescent="0.3"/>
    <row r="359" s="83" customFormat="1" x14ac:dyDescent="0.3"/>
    <row r="360" s="83" customFormat="1" x14ac:dyDescent="0.3"/>
    <row r="361" s="83" customFormat="1" x14ac:dyDescent="0.3"/>
    <row r="362" s="83" customFormat="1" x14ac:dyDescent="0.3"/>
    <row r="363" s="83" customFormat="1" x14ac:dyDescent="0.3"/>
    <row r="364" s="83" customFormat="1" x14ac:dyDescent="0.3"/>
    <row r="365" s="83" customFormat="1" x14ac:dyDescent="0.3"/>
    <row r="366" s="83" customFormat="1" x14ac:dyDescent="0.3"/>
    <row r="367" s="83" customFormat="1" x14ac:dyDescent="0.3"/>
    <row r="368" s="83" customFormat="1" x14ac:dyDescent="0.3"/>
    <row r="369" s="83" customFormat="1" x14ac:dyDescent="0.3"/>
    <row r="370" s="83" customFormat="1" x14ac:dyDescent="0.3"/>
    <row r="371" s="83" customFormat="1" x14ac:dyDescent="0.3"/>
    <row r="372" s="83" customFormat="1" x14ac:dyDescent="0.3"/>
    <row r="373" s="83" customFormat="1" x14ac:dyDescent="0.3"/>
    <row r="374" s="83" customFormat="1" x14ac:dyDescent="0.3"/>
    <row r="375" s="83" customFormat="1" x14ac:dyDescent="0.3"/>
    <row r="376" s="83" customFormat="1" x14ac:dyDescent="0.3"/>
    <row r="377" s="83" customFormat="1" x14ac:dyDescent="0.3"/>
    <row r="378" s="83" customFormat="1" x14ac:dyDescent="0.3"/>
    <row r="379" s="83" customFormat="1" x14ac:dyDescent="0.3"/>
    <row r="380" s="83" customFormat="1" x14ac:dyDescent="0.3"/>
    <row r="381" s="83" customFormat="1" x14ac:dyDescent="0.3"/>
    <row r="382" s="83" customFormat="1" x14ac:dyDescent="0.3"/>
    <row r="383" s="83" customFormat="1" x14ac:dyDescent="0.3"/>
    <row r="384" s="83" customFormat="1" x14ac:dyDescent="0.3"/>
    <row r="385" s="83" customFormat="1" x14ac:dyDescent="0.3"/>
    <row r="386" s="83" customFormat="1" x14ac:dyDescent="0.3"/>
    <row r="387" s="83" customFormat="1" x14ac:dyDescent="0.3"/>
    <row r="388" s="83" customFormat="1" x14ac:dyDescent="0.3"/>
    <row r="389" s="83" customFormat="1" x14ac:dyDescent="0.3"/>
    <row r="390" s="83" customFormat="1" x14ac:dyDescent="0.3"/>
    <row r="391" s="83" customFormat="1" x14ac:dyDescent="0.3"/>
    <row r="392" s="83" customFormat="1" x14ac:dyDescent="0.3"/>
    <row r="393" s="83" customFormat="1" x14ac:dyDescent="0.3"/>
    <row r="394" s="83" customFormat="1" x14ac:dyDescent="0.3"/>
    <row r="395" s="83" customFormat="1" x14ac:dyDescent="0.3"/>
    <row r="396" s="83" customFormat="1" x14ac:dyDescent="0.3"/>
    <row r="397" s="83" customFormat="1" x14ac:dyDescent="0.3"/>
    <row r="398" s="83" customFormat="1" x14ac:dyDescent="0.3"/>
    <row r="399" s="83" customFormat="1" x14ac:dyDescent="0.3"/>
    <row r="400" s="83" customFormat="1" x14ac:dyDescent="0.3"/>
    <row r="401" s="83" customFormat="1" x14ac:dyDescent="0.3"/>
    <row r="402" s="83" customFormat="1" x14ac:dyDescent="0.3"/>
    <row r="403" s="83" customFormat="1" x14ac:dyDescent="0.3"/>
    <row r="404" s="83" customFormat="1" x14ac:dyDescent="0.3"/>
    <row r="405" s="83" customFormat="1" x14ac:dyDescent="0.3"/>
    <row r="406" s="83" customFormat="1" x14ac:dyDescent="0.3"/>
    <row r="407" s="83" customFormat="1" x14ac:dyDescent="0.3"/>
    <row r="408" s="83" customFormat="1" x14ac:dyDescent="0.3"/>
    <row r="409" s="83" customFormat="1" x14ac:dyDescent="0.3"/>
    <row r="410" s="83" customFormat="1" x14ac:dyDescent="0.3"/>
    <row r="411" s="83" customFormat="1" x14ac:dyDescent="0.3"/>
    <row r="412" s="83" customFormat="1" x14ac:dyDescent="0.3"/>
    <row r="413" s="83" customFormat="1" x14ac:dyDescent="0.3"/>
    <row r="414" s="83" customFormat="1" x14ac:dyDescent="0.3"/>
    <row r="415" s="83" customFormat="1" x14ac:dyDescent="0.3"/>
    <row r="416" s="83" customFormat="1" x14ac:dyDescent="0.3"/>
    <row r="417" s="83" customFormat="1" x14ac:dyDescent="0.3"/>
    <row r="418" s="83" customFormat="1" x14ac:dyDescent="0.3"/>
    <row r="419" s="83" customFormat="1" x14ac:dyDescent="0.3"/>
    <row r="420" s="83" customFormat="1" x14ac:dyDescent="0.3"/>
    <row r="421" s="83" customFormat="1" x14ac:dyDescent="0.3"/>
    <row r="422" s="83" customFormat="1" x14ac:dyDescent="0.3"/>
    <row r="423" s="83" customFormat="1" x14ac:dyDescent="0.3"/>
    <row r="424" s="83" customFormat="1" x14ac:dyDescent="0.3"/>
    <row r="425" s="83" customFormat="1" x14ac:dyDescent="0.3"/>
    <row r="426" s="83" customFormat="1" x14ac:dyDescent="0.3"/>
    <row r="427" s="83" customFormat="1" x14ac:dyDescent="0.3"/>
    <row r="428" s="83" customFormat="1" x14ac:dyDescent="0.3"/>
    <row r="429" s="83" customFormat="1" x14ac:dyDescent="0.3"/>
    <row r="430" s="83" customFormat="1" x14ac:dyDescent="0.3"/>
    <row r="431" s="83" customFormat="1" x14ac:dyDescent="0.3"/>
    <row r="432" s="83" customFormat="1" x14ac:dyDescent="0.3"/>
    <row r="433" s="83" customFormat="1" x14ac:dyDescent="0.3"/>
    <row r="434" s="83" customFormat="1" x14ac:dyDescent="0.3"/>
    <row r="435" s="83" customFormat="1" x14ac:dyDescent="0.3"/>
    <row r="436" s="83" customFormat="1" x14ac:dyDescent="0.3"/>
    <row r="437" s="83" customFormat="1" x14ac:dyDescent="0.3"/>
    <row r="438" s="83" customFormat="1" x14ac:dyDescent="0.3"/>
    <row r="439" s="83" customFormat="1" x14ac:dyDescent="0.3"/>
    <row r="440" s="83" customFormat="1" x14ac:dyDescent="0.3"/>
    <row r="441" s="83" customFormat="1" x14ac:dyDescent="0.3"/>
    <row r="442" s="83" customFormat="1" x14ac:dyDescent="0.3"/>
    <row r="443" s="83" customFormat="1" x14ac:dyDescent="0.3"/>
    <row r="444" s="83" customFormat="1" x14ac:dyDescent="0.3"/>
    <row r="445" s="83" customFormat="1" x14ac:dyDescent="0.3"/>
    <row r="446" s="83" customFormat="1" x14ac:dyDescent="0.3"/>
    <row r="447" s="83" customFormat="1" x14ac:dyDescent="0.3"/>
    <row r="448" s="83" customFormat="1" x14ac:dyDescent="0.3"/>
    <row r="449" s="83" customFormat="1" x14ac:dyDescent="0.3"/>
    <row r="450" s="83" customFormat="1" x14ac:dyDescent="0.3"/>
    <row r="451" s="83" customFormat="1" x14ac:dyDescent="0.3"/>
    <row r="452" s="83" customFormat="1" x14ac:dyDescent="0.3"/>
    <row r="453" s="83" customFormat="1" x14ac:dyDescent="0.3"/>
    <row r="454" s="83" customFormat="1" x14ac:dyDescent="0.3"/>
    <row r="455" s="83" customFormat="1" x14ac:dyDescent="0.3"/>
    <row r="456" s="83" customFormat="1" x14ac:dyDescent="0.3"/>
    <row r="457" s="83" customFormat="1" x14ac:dyDescent="0.3"/>
    <row r="458" s="83" customFormat="1" x14ac:dyDescent="0.3"/>
    <row r="459" s="83" customFormat="1" x14ac:dyDescent="0.3"/>
    <row r="460" s="83" customFormat="1" x14ac:dyDescent="0.3"/>
    <row r="461" s="83" customFormat="1" x14ac:dyDescent="0.3"/>
    <row r="462" s="83" customFormat="1" x14ac:dyDescent="0.3"/>
    <row r="463" s="83" customFormat="1" x14ac:dyDescent="0.3"/>
    <row r="464" s="83" customFormat="1" x14ac:dyDescent="0.3"/>
    <row r="465" s="83" customFormat="1" x14ac:dyDescent="0.3"/>
    <row r="466" s="83" customFormat="1" x14ac:dyDescent="0.3"/>
    <row r="467" s="83" customFormat="1" x14ac:dyDescent="0.3"/>
    <row r="468" s="83" customFormat="1" x14ac:dyDescent="0.3"/>
    <row r="469" s="83" customFormat="1" x14ac:dyDescent="0.3"/>
    <row r="470" s="83" customFormat="1" x14ac:dyDescent="0.3"/>
    <row r="471" s="83" customFormat="1" x14ac:dyDescent="0.3"/>
    <row r="472" s="83" customFormat="1" x14ac:dyDescent="0.3"/>
    <row r="473" s="83" customFormat="1" x14ac:dyDescent="0.3"/>
    <row r="474" s="83" customFormat="1" x14ac:dyDescent="0.3"/>
    <row r="475" s="83" customFormat="1" x14ac:dyDescent="0.3"/>
    <row r="476" s="83" customFormat="1" x14ac:dyDescent="0.3"/>
    <row r="477" s="83" customFormat="1" x14ac:dyDescent="0.3"/>
    <row r="478" s="83" customFormat="1" x14ac:dyDescent="0.3"/>
    <row r="479" s="83" customFormat="1" x14ac:dyDescent="0.3"/>
    <row r="480" s="83" customFormat="1" x14ac:dyDescent="0.3"/>
    <row r="481" s="83" customFormat="1" x14ac:dyDescent="0.3"/>
    <row r="482" s="83" customFormat="1" x14ac:dyDescent="0.3"/>
    <row r="483" s="83" customFormat="1" x14ac:dyDescent="0.3"/>
    <row r="484" s="83" customFormat="1" x14ac:dyDescent="0.3"/>
    <row r="485" s="83" customFormat="1" x14ac:dyDescent="0.3"/>
    <row r="486" s="83" customFormat="1" x14ac:dyDescent="0.3"/>
    <row r="487" s="83" customFormat="1" x14ac:dyDescent="0.3"/>
    <row r="488" s="83" customFormat="1" x14ac:dyDescent="0.3"/>
    <row r="489" s="83" customFormat="1" x14ac:dyDescent="0.3"/>
    <row r="490" s="83" customFormat="1" x14ac:dyDescent="0.3"/>
    <row r="491" s="83" customFormat="1" x14ac:dyDescent="0.3"/>
    <row r="492" s="83" customFormat="1" x14ac:dyDescent="0.3"/>
    <row r="493" s="83" customFormat="1" x14ac:dyDescent="0.3"/>
    <row r="494" s="83" customFormat="1" x14ac:dyDescent="0.3"/>
    <row r="495" s="83" customFormat="1" x14ac:dyDescent="0.3"/>
    <row r="496" s="83" customFormat="1" x14ac:dyDescent="0.3"/>
    <row r="497" s="83" customFormat="1" x14ac:dyDescent="0.3"/>
    <row r="498" s="83" customFormat="1" x14ac:dyDescent="0.3"/>
    <row r="499" s="83" customFormat="1" x14ac:dyDescent="0.3"/>
    <row r="500" s="83" customFormat="1" x14ac:dyDescent="0.3"/>
    <row r="501" s="83" customFormat="1" x14ac:dyDescent="0.3"/>
    <row r="502" s="83" customFormat="1" x14ac:dyDescent="0.3"/>
    <row r="503" s="83" customFormat="1" x14ac:dyDescent="0.3"/>
    <row r="504" s="83" customFormat="1" x14ac:dyDescent="0.3"/>
    <row r="505" s="83" customFormat="1" x14ac:dyDescent="0.3"/>
    <row r="506" s="83" customFormat="1" x14ac:dyDescent="0.3"/>
    <row r="507" s="83" customFormat="1" x14ac:dyDescent="0.3"/>
    <row r="508" s="83" customFormat="1" x14ac:dyDescent="0.3"/>
    <row r="509" s="83" customFormat="1" x14ac:dyDescent="0.3"/>
    <row r="510" s="83" customFormat="1" x14ac:dyDescent="0.3"/>
    <row r="511" s="83" customFormat="1" x14ac:dyDescent="0.3"/>
    <row r="512" s="83" customFormat="1" x14ac:dyDescent="0.3"/>
    <row r="513" s="83" customFormat="1" x14ac:dyDescent="0.3"/>
    <row r="514" s="83" customFormat="1" x14ac:dyDescent="0.3"/>
    <row r="515" s="83" customFormat="1" x14ac:dyDescent="0.3"/>
    <row r="516" s="83" customFormat="1" x14ac:dyDescent="0.3"/>
    <row r="517" s="83" customFormat="1" x14ac:dyDescent="0.3"/>
    <row r="518" s="83" customFormat="1" x14ac:dyDescent="0.3"/>
    <row r="519" s="83" customFormat="1" x14ac:dyDescent="0.3"/>
    <row r="520" s="83" customFormat="1" x14ac:dyDescent="0.3"/>
    <row r="521" s="83" customFormat="1" x14ac:dyDescent="0.3"/>
    <row r="522" s="83" customFormat="1" x14ac:dyDescent="0.3"/>
    <row r="523" s="83" customFormat="1" x14ac:dyDescent="0.3"/>
    <row r="524" s="83" customFormat="1" x14ac:dyDescent="0.3"/>
    <row r="525" s="83" customFormat="1" x14ac:dyDescent="0.3"/>
    <row r="526" s="83" customFormat="1" x14ac:dyDescent="0.3"/>
    <row r="527" s="83" customFormat="1" x14ac:dyDescent="0.3"/>
    <row r="528" s="83" customFormat="1" x14ac:dyDescent="0.3"/>
    <row r="529" s="83" customFormat="1" x14ac:dyDescent="0.3"/>
    <row r="530" s="83" customFormat="1" x14ac:dyDescent="0.3"/>
    <row r="531" s="83" customFormat="1" x14ac:dyDescent="0.3"/>
    <row r="532" s="83" customFormat="1" x14ac:dyDescent="0.3"/>
    <row r="533" s="83" customFormat="1" x14ac:dyDescent="0.3"/>
    <row r="534" s="83" customFormat="1" x14ac:dyDescent="0.3"/>
    <row r="535" s="83" customFormat="1" x14ac:dyDescent="0.3"/>
    <row r="536" s="83" customFormat="1" x14ac:dyDescent="0.3"/>
    <row r="537" s="83" customFormat="1" x14ac:dyDescent="0.3"/>
    <row r="538" s="83" customFormat="1" x14ac:dyDescent="0.3"/>
    <row r="539" s="83" customFormat="1" x14ac:dyDescent="0.3"/>
    <row r="540" s="83" customFormat="1" x14ac:dyDescent="0.3"/>
    <row r="541" s="83" customFormat="1" x14ac:dyDescent="0.3"/>
    <row r="542" s="83" customFormat="1" x14ac:dyDescent="0.3"/>
    <row r="543" s="83" customFormat="1" x14ac:dyDescent="0.3"/>
    <row r="544" s="83" customFormat="1" x14ac:dyDescent="0.3"/>
    <row r="545" s="83" customFormat="1" x14ac:dyDescent="0.3"/>
    <row r="546" s="83" customFormat="1" x14ac:dyDescent="0.3"/>
    <row r="547" s="83" customFormat="1" x14ac:dyDescent="0.3"/>
    <row r="548" s="83" customFormat="1" x14ac:dyDescent="0.3"/>
    <row r="549" s="83" customFormat="1" x14ac:dyDescent="0.3"/>
    <row r="550" s="83" customFormat="1" x14ac:dyDescent="0.3"/>
    <row r="551" s="83" customFormat="1" x14ac:dyDescent="0.3"/>
    <row r="552" s="83" customFormat="1" x14ac:dyDescent="0.3"/>
    <row r="553" s="83" customFormat="1" x14ac:dyDescent="0.3"/>
    <row r="554" s="83" customFormat="1" x14ac:dyDescent="0.3"/>
    <row r="555" s="83" customFormat="1" x14ac:dyDescent="0.3"/>
    <row r="556" s="83" customFormat="1" x14ac:dyDescent="0.3"/>
    <row r="557" s="83" customFormat="1" x14ac:dyDescent="0.3"/>
    <row r="558" s="83" customFormat="1" x14ac:dyDescent="0.3"/>
    <row r="559" s="83" customFormat="1" x14ac:dyDescent="0.3"/>
    <row r="560" s="83" customFormat="1" x14ac:dyDescent="0.3"/>
    <row r="561" s="83" customFormat="1" x14ac:dyDescent="0.3"/>
    <row r="562" s="83" customFormat="1" x14ac:dyDescent="0.3"/>
    <row r="563" s="83" customFormat="1" x14ac:dyDescent="0.3"/>
    <row r="564" s="83" customFormat="1" x14ac:dyDescent="0.3"/>
    <row r="565" s="83" customFormat="1" x14ac:dyDescent="0.3"/>
    <row r="566" s="83" customFormat="1" x14ac:dyDescent="0.3"/>
    <row r="567" s="83" customFormat="1" x14ac:dyDescent="0.3"/>
    <row r="568" s="83" customFormat="1" x14ac:dyDescent="0.3"/>
    <row r="569" s="83" customFormat="1" x14ac:dyDescent="0.3"/>
    <row r="570" s="83" customFormat="1" x14ac:dyDescent="0.3"/>
    <row r="571" s="83" customFormat="1" x14ac:dyDescent="0.3"/>
    <row r="572" s="83" customFormat="1" x14ac:dyDescent="0.3"/>
    <row r="573" s="83" customFormat="1" x14ac:dyDescent="0.3"/>
    <row r="574" s="83" customFormat="1" x14ac:dyDescent="0.3"/>
    <row r="575" s="83" customFormat="1" x14ac:dyDescent="0.3"/>
    <row r="576" s="83" customFormat="1" x14ac:dyDescent="0.3"/>
    <row r="577" s="83" customFormat="1" x14ac:dyDescent="0.3"/>
    <row r="578" s="83" customFormat="1" x14ac:dyDescent="0.3"/>
    <row r="579" s="83" customFormat="1" x14ac:dyDescent="0.3"/>
    <row r="580" s="83" customFormat="1" x14ac:dyDescent="0.3"/>
    <row r="581" s="83" customFormat="1" x14ac:dyDescent="0.3"/>
    <row r="582" s="83" customFormat="1" x14ac:dyDescent="0.3"/>
    <row r="583" s="83" customFormat="1" x14ac:dyDescent="0.3"/>
    <row r="584" s="83" customFormat="1" x14ac:dyDescent="0.3"/>
    <row r="585" s="83" customFormat="1" x14ac:dyDescent="0.3"/>
    <row r="586" s="83" customFormat="1" x14ac:dyDescent="0.3"/>
    <row r="587" s="83" customFormat="1" x14ac:dyDescent="0.3"/>
    <row r="588" s="83" customFormat="1" x14ac:dyDescent="0.3"/>
    <row r="589" s="83" customFormat="1" x14ac:dyDescent="0.3"/>
    <row r="590" s="83" customFormat="1" x14ac:dyDescent="0.3"/>
    <row r="591" s="83" customFormat="1" x14ac:dyDescent="0.3"/>
    <row r="592" s="83" customFormat="1" x14ac:dyDescent="0.3"/>
    <row r="593" s="83" customFormat="1" x14ac:dyDescent="0.3"/>
    <row r="594" s="83" customFormat="1" x14ac:dyDescent="0.3"/>
    <row r="595" s="83" customFormat="1" x14ac:dyDescent="0.3"/>
    <row r="596" s="83" customFormat="1" x14ac:dyDescent="0.3"/>
    <row r="597" s="83" customFormat="1" x14ac:dyDescent="0.3"/>
    <row r="598" s="83" customFormat="1" x14ac:dyDescent="0.3"/>
    <row r="599" s="83" customFormat="1" x14ac:dyDescent="0.3"/>
    <row r="600" s="83" customFormat="1" x14ac:dyDescent="0.3"/>
    <row r="601" s="83" customFormat="1" x14ac:dyDescent="0.3"/>
    <row r="602" s="83" customFormat="1" x14ac:dyDescent="0.3"/>
    <row r="603" s="83" customFormat="1" x14ac:dyDescent="0.3"/>
    <row r="604" s="83" customFormat="1" x14ac:dyDescent="0.3"/>
    <row r="605" s="83" customFormat="1" x14ac:dyDescent="0.3"/>
    <row r="606" s="83" customFormat="1" x14ac:dyDescent="0.3"/>
    <row r="607" s="83" customFormat="1" x14ac:dyDescent="0.3"/>
    <row r="608" s="83" customFormat="1" x14ac:dyDescent="0.3"/>
    <row r="609" s="83" customFormat="1" x14ac:dyDescent="0.3"/>
    <row r="610" s="83" customFormat="1" x14ac:dyDescent="0.3"/>
    <row r="611" s="83" customFormat="1" x14ac:dyDescent="0.3"/>
    <row r="612" s="83" customFormat="1" x14ac:dyDescent="0.3"/>
    <row r="613" s="83" customFormat="1" x14ac:dyDescent="0.3"/>
    <row r="614" s="83" customFormat="1" x14ac:dyDescent="0.3"/>
    <row r="615" s="83" customFormat="1" x14ac:dyDescent="0.3"/>
    <row r="616" s="83" customFormat="1" x14ac:dyDescent="0.3"/>
    <row r="617" s="83" customFormat="1" x14ac:dyDescent="0.3"/>
    <row r="618" s="83" customFormat="1" x14ac:dyDescent="0.3"/>
    <row r="619" s="83" customFormat="1" x14ac:dyDescent="0.3"/>
    <row r="620" s="83" customFormat="1" x14ac:dyDescent="0.3"/>
    <row r="621" s="83" customFormat="1" x14ac:dyDescent="0.3"/>
    <row r="622" s="83" customFormat="1" x14ac:dyDescent="0.3"/>
    <row r="623" s="83" customFormat="1" x14ac:dyDescent="0.3"/>
    <row r="624" s="83" customFormat="1" x14ac:dyDescent="0.3"/>
    <row r="625" s="83" customFormat="1" x14ac:dyDescent="0.3"/>
    <row r="626" s="83" customFormat="1" x14ac:dyDescent="0.3"/>
    <row r="627" s="83" customFormat="1" x14ac:dyDescent="0.3"/>
    <row r="628" s="83" customFormat="1" x14ac:dyDescent="0.3"/>
    <row r="629" s="83" customFormat="1" x14ac:dyDescent="0.3"/>
    <row r="630" s="83" customFormat="1" x14ac:dyDescent="0.3"/>
    <row r="631" s="83" customFormat="1" x14ac:dyDescent="0.3"/>
    <row r="632" s="83" customFormat="1" x14ac:dyDescent="0.3"/>
    <row r="633" s="83" customFormat="1" x14ac:dyDescent="0.3"/>
    <row r="634" s="83" customFormat="1" x14ac:dyDescent="0.3"/>
    <row r="635" s="83" customFormat="1" x14ac:dyDescent="0.3"/>
    <row r="636" s="83" customFormat="1" x14ac:dyDescent="0.3"/>
    <row r="637" s="83" customFormat="1" x14ac:dyDescent="0.3"/>
    <row r="638" s="83" customFormat="1" x14ac:dyDescent="0.3"/>
    <row r="639" s="83" customFormat="1" x14ac:dyDescent="0.3"/>
    <row r="640" s="83" customFormat="1" x14ac:dyDescent="0.3"/>
    <row r="641" s="83" customFormat="1" x14ac:dyDescent="0.3"/>
    <row r="642" s="83" customFormat="1" x14ac:dyDescent="0.3"/>
    <row r="643" s="83" customFormat="1" x14ac:dyDescent="0.3"/>
    <row r="644" s="83" customFormat="1" x14ac:dyDescent="0.3"/>
    <row r="645" s="83" customFormat="1" x14ac:dyDescent="0.3"/>
    <row r="646" s="83" customFormat="1" x14ac:dyDescent="0.3"/>
    <row r="647" s="83" customFormat="1" x14ac:dyDescent="0.3"/>
    <row r="648" s="83" customFormat="1" x14ac:dyDescent="0.3"/>
    <row r="649" s="83" customFormat="1" x14ac:dyDescent="0.3"/>
    <row r="650" s="83" customFormat="1" x14ac:dyDescent="0.3"/>
    <row r="651" s="83" customFormat="1" x14ac:dyDescent="0.3"/>
    <row r="652" s="83" customFormat="1" x14ac:dyDescent="0.3"/>
    <row r="653" s="83" customFormat="1" x14ac:dyDescent="0.3"/>
    <row r="654" s="83" customFormat="1" x14ac:dyDescent="0.3"/>
    <row r="655" s="83" customFormat="1" x14ac:dyDescent="0.3"/>
    <row r="656" s="83" customFormat="1" x14ac:dyDescent="0.3"/>
    <row r="657" s="83" customFormat="1" x14ac:dyDescent="0.3"/>
    <row r="658" s="83" customFormat="1" x14ac:dyDescent="0.3"/>
    <row r="659" s="83" customFormat="1" x14ac:dyDescent="0.3"/>
    <row r="660" s="83" customFormat="1" x14ac:dyDescent="0.3"/>
    <row r="661" s="83" customFormat="1" x14ac:dyDescent="0.3"/>
    <row r="662" s="83" customFormat="1" x14ac:dyDescent="0.3"/>
    <row r="663" s="83" customFormat="1" x14ac:dyDescent="0.3"/>
    <row r="664" s="83" customFormat="1" x14ac:dyDescent="0.3"/>
    <row r="665" s="83" customFormat="1" x14ac:dyDescent="0.3"/>
    <row r="666" s="83" customFormat="1" x14ac:dyDescent="0.3"/>
    <row r="667" s="83" customFormat="1" x14ac:dyDescent="0.3"/>
    <row r="668" s="83" customFormat="1" x14ac:dyDescent="0.3"/>
    <row r="669" s="83" customFormat="1" x14ac:dyDescent="0.3"/>
    <row r="670" s="83" customFormat="1" x14ac:dyDescent="0.3"/>
    <row r="671" s="83" customFormat="1" x14ac:dyDescent="0.3"/>
    <row r="672" s="83" customFormat="1" x14ac:dyDescent="0.3"/>
    <row r="673" s="83" customFormat="1" x14ac:dyDescent="0.3"/>
    <row r="674" s="83" customFormat="1" x14ac:dyDescent="0.3"/>
    <row r="675" s="83" customFormat="1" x14ac:dyDescent="0.3"/>
    <row r="676" s="83" customFormat="1" x14ac:dyDescent="0.3"/>
    <row r="677" s="83" customFormat="1" x14ac:dyDescent="0.3"/>
    <row r="678" s="83" customFormat="1" x14ac:dyDescent="0.3"/>
    <row r="679" s="83" customFormat="1" x14ac:dyDescent="0.3"/>
    <row r="680" s="83" customFormat="1" x14ac:dyDescent="0.3"/>
    <row r="681" s="83" customFormat="1" x14ac:dyDescent="0.3"/>
    <row r="682" s="83" customFormat="1" x14ac:dyDescent="0.3"/>
    <row r="683" s="83" customFormat="1" x14ac:dyDescent="0.3"/>
    <row r="684" s="83" customFormat="1" x14ac:dyDescent="0.3"/>
    <row r="685" s="83" customFormat="1" x14ac:dyDescent="0.3"/>
    <row r="686" s="83" customFormat="1" x14ac:dyDescent="0.3"/>
    <row r="687" s="83" customFormat="1" x14ac:dyDescent="0.3"/>
    <row r="688" s="83" customFormat="1" x14ac:dyDescent="0.3"/>
    <row r="689" s="83" customFormat="1" x14ac:dyDescent="0.3"/>
    <row r="690" s="83" customFormat="1" x14ac:dyDescent="0.3"/>
    <row r="691" s="83" customFormat="1" x14ac:dyDescent="0.3"/>
    <row r="692" s="83" customFormat="1" x14ac:dyDescent="0.3"/>
    <row r="693" s="83" customFormat="1" x14ac:dyDescent="0.3"/>
    <row r="694" s="83" customFormat="1" x14ac:dyDescent="0.3"/>
    <row r="695" s="83" customFormat="1" x14ac:dyDescent="0.3"/>
    <row r="696" s="83" customFormat="1" x14ac:dyDescent="0.3"/>
    <row r="697" s="83" customFormat="1" x14ac:dyDescent="0.3"/>
    <row r="698" s="83" customFormat="1" x14ac:dyDescent="0.3"/>
    <row r="699" s="83" customFormat="1" x14ac:dyDescent="0.3"/>
    <row r="700" s="83" customFormat="1" x14ac:dyDescent="0.3"/>
    <row r="701" s="83" customFormat="1" x14ac:dyDescent="0.3"/>
    <row r="702" s="83" customFormat="1" x14ac:dyDescent="0.3"/>
    <row r="703" s="83" customFormat="1" x14ac:dyDescent="0.3"/>
    <row r="704" s="83" customFormat="1" x14ac:dyDescent="0.3"/>
    <row r="705" s="83" customFormat="1" x14ac:dyDescent="0.3"/>
    <row r="706" s="83" customFormat="1" x14ac:dyDescent="0.3"/>
    <row r="707" s="83" customFormat="1" x14ac:dyDescent="0.3"/>
    <row r="708" s="83" customFormat="1" x14ac:dyDescent="0.3"/>
    <row r="709" s="83" customFormat="1" x14ac:dyDescent="0.3"/>
    <row r="710" s="83" customFormat="1" x14ac:dyDescent="0.3"/>
    <row r="711" s="83" customFormat="1" x14ac:dyDescent="0.3"/>
    <row r="712" s="83" customFormat="1" x14ac:dyDescent="0.3"/>
    <row r="713" s="83" customFormat="1" x14ac:dyDescent="0.3"/>
    <row r="714" s="83" customFormat="1" x14ac:dyDescent="0.3"/>
    <row r="715" s="83" customFormat="1" x14ac:dyDescent="0.3"/>
    <row r="716" s="83" customFormat="1" x14ac:dyDescent="0.3"/>
    <row r="717" s="83" customFormat="1" x14ac:dyDescent="0.3"/>
    <row r="718" s="83" customFormat="1" x14ac:dyDescent="0.3"/>
    <row r="719" s="83" customFormat="1" x14ac:dyDescent="0.3"/>
    <row r="720" s="83" customFormat="1" x14ac:dyDescent="0.3"/>
    <row r="721" s="83" customFormat="1" x14ac:dyDescent="0.3"/>
    <row r="722" s="83" customFormat="1" x14ac:dyDescent="0.3"/>
    <row r="723" s="83" customFormat="1" x14ac:dyDescent="0.3"/>
    <row r="724" s="83" customFormat="1" x14ac:dyDescent="0.3"/>
    <row r="725" s="83" customFormat="1" x14ac:dyDescent="0.3"/>
    <row r="726" s="83" customFormat="1" x14ac:dyDescent="0.3"/>
    <row r="727" s="83" customFormat="1" x14ac:dyDescent="0.3"/>
    <row r="728" s="83" customFormat="1" x14ac:dyDescent="0.3"/>
    <row r="729" s="83" customFormat="1" x14ac:dyDescent="0.3"/>
    <row r="730" s="83" customFormat="1" x14ac:dyDescent="0.3"/>
    <row r="731" s="83" customFormat="1" x14ac:dyDescent="0.3"/>
    <row r="732" s="83" customFormat="1" x14ac:dyDescent="0.3"/>
    <row r="733" s="83" customFormat="1" x14ac:dyDescent="0.3"/>
    <row r="734" s="83" customFormat="1" x14ac:dyDescent="0.3"/>
    <row r="735" s="83" customFormat="1" x14ac:dyDescent="0.3"/>
    <row r="736" s="83" customFormat="1" x14ac:dyDescent="0.3"/>
    <row r="737" s="83" customFormat="1" x14ac:dyDescent="0.3"/>
    <row r="738" s="83" customFormat="1" x14ac:dyDescent="0.3"/>
    <row r="739" s="83" customFormat="1" x14ac:dyDescent="0.3"/>
    <row r="740" s="83" customFormat="1" x14ac:dyDescent="0.3"/>
    <row r="741" s="83" customFormat="1" x14ac:dyDescent="0.3"/>
    <row r="742" s="83" customFormat="1" x14ac:dyDescent="0.3"/>
    <row r="743" s="83" customFormat="1" x14ac:dyDescent="0.3"/>
    <row r="744" s="83" customFormat="1" x14ac:dyDescent="0.3"/>
    <row r="745" s="83" customFormat="1" x14ac:dyDescent="0.3"/>
    <row r="746" s="83" customFormat="1" x14ac:dyDescent="0.3"/>
    <row r="747" s="83" customFormat="1" x14ac:dyDescent="0.3"/>
    <row r="748" s="83" customFormat="1" x14ac:dyDescent="0.3"/>
    <row r="749" s="83" customFormat="1" x14ac:dyDescent="0.3"/>
    <row r="750" s="83" customFormat="1" x14ac:dyDescent="0.3"/>
    <row r="751" s="83" customFormat="1" x14ac:dyDescent="0.3"/>
    <row r="752" s="83" customFormat="1" x14ac:dyDescent="0.3"/>
    <row r="753" s="83" customFormat="1" x14ac:dyDescent="0.3"/>
    <row r="754" s="83" customFormat="1" x14ac:dyDescent="0.3"/>
    <row r="755" s="83" customFormat="1" x14ac:dyDescent="0.3"/>
    <row r="756" s="83" customFormat="1" x14ac:dyDescent="0.3"/>
    <row r="757" s="83" customFormat="1" x14ac:dyDescent="0.3"/>
    <row r="758" s="83" customFormat="1" x14ac:dyDescent="0.3"/>
    <row r="759" s="83" customFormat="1" x14ac:dyDescent="0.3"/>
    <row r="760" s="83" customFormat="1" x14ac:dyDescent="0.3"/>
    <row r="761" s="83" customFormat="1" x14ac:dyDescent="0.3"/>
    <row r="762" s="83" customFormat="1" x14ac:dyDescent="0.3"/>
    <row r="763" s="83" customFormat="1" x14ac:dyDescent="0.3"/>
    <row r="764" s="83" customFormat="1" x14ac:dyDescent="0.3"/>
    <row r="765" s="83" customFormat="1" x14ac:dyDescent="0.3"/>
    <row r="766" s="83" customFormat="1" x14ac:dyDescent="0.3"/>
    <row r="767" s="83" customFormat="1" x14ac:dyDescent="0.3"/>
    <row r="768" s="83" customFormat="1" x14ac:dyDescent="0.3"/>
    <row r="769" s="83" customFormat="1" x14ac:dyDescent="0.3"/>
    <row r="770" s="83" customFormat="1" x14ac:dyDescent="0.3"/>
    <row r="771" s="83" customFormat="1" x14ac:dyDescent="0.3"/>
    <row r="772" s="83" customFormat="1" x14ac:dyDescent="0.3"/>
    <row r="773" s="83" customFormat="1" x14ac:dyDescent="0.3"/>
    <row r="774" s="83" customFormat="1" x14ac:dyDescent="0.3"/>
    <row r="775" s="83" customFormat="1" x14ac:dyDescent="0.3"/>
    <row r="776" s="83" customFormat="1" x14ac:dyDescent="0.3"/>
    <row r="777" s="83" customFormat="1" x14ac:dyDescent="0.3"/>
    <row r="778" s="83" customFormat="1" x14ac:dyDescent="0.3"/>
    <row r="779" s="83" customFormat="1" x14ac:dyDescent="0.3"/>
    <row r="780" s="83" customFormat="1" x14ac:dyDescent="0.3"/>
    <row r="781" s="83" customFormat="1" x14ac:dyDescent="0.3"/>
    <row r="782" s="83" customFormat="1" x14ac:dyDescent="0.3"/>
    <row r="783" s="83" customFormat="1" x14ac:dyDescent="0.3"/>
    <row r="784" s="83" customFormat="1" x14ac:dyDescent="0.3"/>
    <row r="785" s="83" customFormat="1" x14ac:dyDescent="0.3"/>
    <row r="786" s="83" customFormat="1" x14ac:dyDescent="0.3"/>
    <row r="787" s="83" customFormat="1" x14ac:dyDescent="0.3"/>
    <row r="788" s="83" customFormat="1" x14ac:dyDescent="0.3"/>
    <row r="789" s="83" customFormat="1" x14ac:dyDescent="0.3"/>
    <row r="790" s="83" customFormat="1" x14ac:dyDescent="0.3"/>
    <row r="791" s="83" customFormat="1" x14ac:dyDescent="0.3"/>
    <row r="792" s="83" customFormat="1" x14ac:dyDescent="0.3"/>
    <row r="793" s="83" customFormat="1" x14ac:dyDescent="0.3"/>
    <row r="794" s="83" customFormat="1" x14ac:dyDescent="0.3"/>
    <row r="795" s="83" customFormat="1" x14ac:dyDescent="0.3"/>
    <row r="796" s="83" customFormat="1" x14ac:dyDescent="0.3"/>
    <row r="797" s="83" customFormat="1" x14ac:dyDescent="0.3"/>
    <row r="798" s="83" customFormat="1" x14ac:dyDescent="0.3"/>
    <row r="799" s="83" customFormat="1" x14ac:dyDescent="0.3"/>
    <row r="800" s="83" customFormat="1" x14ac:dyDescent="0.3"/>
    <row r="801" s="83" customFormat="1" x14ac:dyDescent="0.3"/>
    <row r="802" s="83" customFormat="1" x14ac:dyDescent="0.3"/>
    <row r="803" s="83" customFormat="1" x14ac:dyDescent="0.3"/>
    <row r="804" s="83" customFormat="1" x14ac:dyDescent="0.3"/>
    <row r="805" s="83" customFormat="1" x14ac:dyDescent="0.3"/>
    <row r="806" s="83" customFormat="1" x14ac:dyDescent="0.3"/>
    <row r="807" s="83" customFormat="1" x14ac:dyDescent="0.3"/>
    <row r="808" s="83" customFormat="1" x14ac:dyDescent="0.3"/>
    <row r="809" s="83" customFormat="1" x14ac:dyDescent="0.3"/>
    <row r="810" s="83" customFormat="1" x14ac:dyDescent="0.3"/>
    <row r="811" s="83" customFormat="1" x14ac:dyDescent="0.3"/>
    <row r="812" s="83" customFormat="1" x14ac:dyDescent="0.3"/>
    <row r="813" s="83" customFormat="1" x14ac:dyDescent="0.3"/>
    <row r="814" s="83" customFormat="1" x14ac:dyDescent="0.3"/>
    <row r="815" s="83" customFormat="1" x14ac:dyDescent="0.3"/>
    <row r="816" s="83" customFormat="1" x14ac:dyDescent="0.3"/>
    <row r="817" s="83" customFormat="1" x14ac:dyDescent="0.3"/>
    <row r="818" s="83" customFormat="1" x14ac:dyDescent="0.3"/>
    <row r="819" s="83" customFormat="1" x14ac:dyDescent="0.3"/>
    <row r="820" s="83" customFormat="1" x14ac:dyDescent="0.3"/>
    <row r="821" s="83" customFormat="1" x14ac:dyDescent="0.3"/>
    <row r="822" s="83" customFormat="1" x14ac:dyDescent="0.3"/>
    <row r="823" s="83" customFormat="1" x14ac:dyDescent="0.3"/>
    <row r="824" s="83" customFormat="1" x14ac:dyDescent="0.3"/>
    <row r="825" s="83" customFormat="1" x14ac:dyDescent="0.3"/>
    <row r="826" s="83" customFormat="1" x14ac:dyDescent="0.3"/>
    <row r="827" s="83" customFormat="1" x14ac:dyDescent="0.3"/>
    <row r="828" s="83" customFormat="1" x14ac:dyDescent="0.3"/>
    <row r="829" s="83" customFormat="1" x14ac:dyDescent="0.3"/>
    <row r="830" s="83" customFormat="1" x14ac:dyDescent="0.3"/>
    <row r="831" s="83" customFormat="1" x14ac:dyDescent="0.3"/>
    <row r="832" s="83" customFormat="1" x14ac:dyDescent="0.3"/>
    <row r="833" s="83" customFormat="1" x14ac:dyDescent="0.3"/>
    <row r="834" s="83" customFormat="1" x14ac:dyDescent="0.3"/>
    <row r="835" s="83" customFormat="1" x14ac:dyDescent="0.3"/>
    <row r="836" s="83" customFormat="1" x14ac:dyDescent="0.3"/>
    <row r="837" s="83" customFormat="1" x14ac:dyDescent="0.3"/>
    <row r="838" s="83" customFormat="1" x14ac:dyDescent="0.3"/>
    <row r="839" s="83" customFormat="1" x14ac:dyDescent="0.3"/>
    <row r="840" s="83" customFormat="1" x14ac:dyDescent="0.3"/>
    <row r="841" s="83" customFormat="1" x14ac:dyDescent="0.3"/>
    <row r="842" s="83" customFormat="1" x14ac:dyDescent="0.3"/>
    <row r="843" s="83" customFormat="1" x14ac:dyDescent="0.3"/>
    <row r="844" s="83" customFormat="1" x14ac:dyDescent="0.3"/>
    <row r="845" s="83" customFormat="1" x14ac:dyDescent="0.3"/>
    <row r="846" s="83" customFormat="1" x14ac:dyDescent="0.3"/>
    <row r="847" s="83" customFormat="1" x14ac:dyDescent="0.3"/>
    <row r="848" s="83" customFormat="1" x14ac:dyDescent="0.3"/>
    <row r="849" s="83" customFormat="1" x14ac:dyDescent="0.3"/>
  </sheetData>
  <mergeCells count="85">
    <mergeCell ref="A93:B93"/>
    <mergeCell ref="G93:H93"/>
    <mergeCell ref="A4:F4"/>
    <mergeCell ref="G4:H4"/>
    <mergeCell ref="A5:B5"/>
    <mergeCell ref="G5:H5"/>
    <mergeCell ref="A6:B6"/>
    <mergeCell ref="A92:F92"/>
    <mergeCell ref="G92:H92"/>
    <mergeCell ref="A53:F53"/>
    <mergeCell ref="G53:H53"/>
    <mergeCell ref="A83:F83"/>
    <mergeCell ref="G83:H83"/>
    <mergeCell ref="A94:B94"/>
    <mergeCell ref="A41:F41"/>
    <mergeCell ref="G41:H41"/>
    <mergeCell ref="A42:B42"/>
    <mergeCell ref="G42:H42"/>
    <mergeCell ref="A43:B43"/>
    <mergeCell ref="A54:B54"/>
    <mergeCell ref="G54:H54"/>
    <mergeCell ref="A55:B55"/>
    <mergeCell ref="A60:B60"/>
    <mergeCell ref="A84:B84"/>
    <mergeCell ref="G84:H84"/>
    <mergeCell ref="A85:B85"/>
    <mergeCell ref="A25:F25"/>
    <mergeCell ref="G25:H25"/>
    <mergeCell ref="A26:B26"/>
    <mergeCell ref="G26:H26"/>
    <mergeCell ref="A27:B27"/>
    <mergeCell ref="A58:F58"/>
    <mergeCell ref="G58:H58"/>
    <mergeCell ref="A59:B59"/>
    <mergeCell ref="G59:H59"/>
    <mergeCell ref="A113:B113"/>
    <mergeCell ref="G113:H113"/>
    <mergeCell ref="A35:F35"/>
    <mergeCell ref="G35:H35"/>
    <mergeCell ref="A36:B36"/>
    <mergeCell ref="G36:H36"/>
    <mergeCell ref="A37:B37"/>
    <mergeCell ref="A71:F71"/>
    <mergeCell ref="G71:H71"/>
    <mergeCell ref="A72:B72"/>
    <mergeCell ref="G72:H72"/>
    <mergeCell ref="A73:B73"/>
    <mergeCell ref="A112:F112"/>
    <mergeCell ref="G112:H112"/>
    <mergeCell ref="A118:F118"/>
    <mergeCell ref="G118:H118"/>
    <mergeCell ref="A114:B114"/>
    <mergeCell ref="A65:F65"/>
    <mergeCell ref="G65:H65"/>
    <mergeCell ref="A66:B66"/>
    <mergeCell ref="G66:H66"/>
    <mergeCell ref="A67:B67"/>
    <mergeCell ref="A47:F47"/>
    <mergeCell ref="G47:H47"/>
    <mergeCell ref="A48:B48"/>
    <mergeCell ref="G48:H48"/>
    <mergeCell ref="A49:B49"/>
    <mergeCell ref="A79:B79"/>
    <mergeCell ref="A119:B119"/>
    <mergeCell ref="G119:H119"/>
    <mergeCell ref="A120:B120"/>
    <mergeCell ref="A100:F100"/>
    <mergeCell ref="G100:H100"/>
    <mergeCell ref="A101:B101"/>
    <mergeCell ref="G101:H101"/>
    <mergeCell ref="A102:B102"/>
    <mergeCell ref="A77:F77"/>
    <mergeCell ref="G77:H77"/>
    <mergeCell ref="A78:B78"/>
    <mergeCell ref="G78:H78"/>
    <mergeCell ref="A148:B148"/>
    <mergeCell ref="A106:F106"/>
    <mergeCell ref="G106:H106"/>
    <mergeCell ref="A107:B107"/>
    <mergeCell ref="A146:F146"/>
    <mergeCell ref="G146:H146"/>
    <mergeCell ref="G107:H107"/>
    <mergeCell ref="A108:B108"/>
    <mergeCell ref="A147:B147"/>
    <mergeCell ref="G147:H1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4" workbookViewId="0">
      <selection activeCell="D18" sqref="D18"/>
    </sheetView>
  </sheetViews>
  <sheetFormatPr defaultColWidth="15.6640625" defaultRowHeight="14.4" x14ac:dyDescent="0.3"/>
  <cols>
    <col min="2" max="2" width="36.6640625" customWidth="1"/>
  </cols>
  <sheetData>
    <row r="1" spans="1:4" ht="25.8" x14ac:dyDescent="0.5">
      <c r="A1" s="81" t="s">
        <v>17</v>
      </c>
      <c r="B1" s="49"/>
    </row>
    <row r="2" spans="1:4" ht="25.8" x14ac:dyDescent="0.5">
      <c r="A2" s="82" t="s">
        <v>28</v>
      </c>
      <c r="B2" s="71"/>
      <c r="C2" s="96" t="s">
        <v>33</v>
      </c>
    </row>
    <row r="3" spans="1:4" ht="15" thickBot="1" x14ac:dyDescent="0.35"/>
    <row r="4" spans="1:4" ht="16.8" thickTop="1" thickBot="1" x14ac:dyDescent="0.35">
      <c r="A4" s="199" t="s">
        <v>29</v>
      </c>
      <c r="B4" s="200"/>
      <c r="C4" s="200"/>
      <c r="D4" s="201"/>
    </row>
    <row r="5" spans="1:4" ht="16.2" thickBot="1" x14ac:dyDescent="0.35">
      <c r="A5" s="179" t="s">
        <v>0</v>
      </c>
      <c r="B5" s="202"/>
      <c r="C5" s="202"/>
      <c r="D5" s="180"/>
    </row>
    <row r="6" spans="1:4" ht="16.2" thickBot="1" x14ac:dyDescent="0.35">
      <c r="A6" s="203">
        <v>41820</v>
      </c>
      <c r="B6" s="204"/>
      <c r="C6" s="204"/>
      <c r="D6" s="205"/>
    </row>
    <row r="7" spans="1:4" ht="16.8" thickTop="1" thickBot="1" x14ac:dyDescent="0.35">
      <c r="A7" s="72"/>
      <c r="B7" s="73" t="s">
        <v>1</v>
      </c>
      <c r="C7" s="74" t="s">
        <v>2</v>
      </c>
      <c r="D7" s="75" t="s">
        <v>3</v>
      </c>
    </row>
    <row r="8" spans="1:4" ht="16.2" thickBot="1" x14ac:dyDescent="0.35">
      <c r="A8" s="59"/>
      <c r="B8" s="76" t="s">
        <v>35</v>
      </c>
      <c r="C8" s="77">
        <f>'Step 1 - Ledgers'!G23</f>
        <v>30635</v>
      </c>
      <c r="D8" s="80"/>
    </row>
    <row r="9" spans="1:4" ht="16.2" thickBot="1" x14ac:dyDescent="0.35">
      <c r="A9" s="59"/>
      <c r="B9" s="76" t="s">
        <v>46</v>
      </c>
      <c r="C9" s="79">
        <f>'Step 1 - Ledgers'!G33</f>
        <v>2300</v>
      </c>
      <c r="D9" s="78"/>
    </row>
    <row r="10" spans="1:4" ht="16.2" thickBot="1" x14ac:dyDescent="0.35">
      <c r="A10" s="59"/>
      <c r="B10" s="76" t="s">
        <v>37</v>
      </c>
      <c r="C10" s="79">
        <f>'Step 1 - Ledgers'!G39</f>
        <v>1370</v>
      </c>
      <c r="D10" s="78"/>
    </row>
    <row r="11" spans="1:4" ht="16.2" thickBot="1" x14ac:dyDescent="0.35">
      <c r="A11" s="59"/>
      <c r="B11" s="76" t="s">
        <v>45</v>
      </c>
      <c r="C11" s="79">
        <f>'Step 1 - Ledgers'!G45</f>
        <v>17000</v>
      </c>
      <c r="D11" s="78"/>
    </row>
    <row r="12" spans="1:4" ht="16.2" thickBot="1" x14ac:dyDescent="0.35">
      <c r="A12" s="59"/>
      <c r="B12" s="76" t="s">
        <v>61</v>
      </c>
      <c r="C12" s="79">
        <f>'Step 1 - Ledgers'!G51</f>
        <v>6000</v>
      </c>
      <c r="D12" s="80"/>
    </row>
    <row r="13" spans="1:4" ht="16.2" thickBot="1" x14ac:dyDescent="0.35">
      <c r="A13" s="59"/>
      <c r="B13" s="76" t="s">
        <v>110</v>
      </c>
      <c r="C13" s="79">
        <v>35800</v>
      </c>
      <c r="D13" s="80"/>
    </row>
    <row r="14" spans="1:4" ht="16.2" thickBot="1" x14ac:dyDescent="0.35">
      <c r="A14" s="59"/>
      <c r="B14" s="76" t="s">
        <v>40</v>
      </c>
      <c r="C14" s="79"/>
      <c r="D14" s="80">
        <f>'Step 1 - Ledgers'!H63</f>
        <v>5180</v>
      </c>
    </row>
    <row r="15" spans="1:4" ht="16.2" thickBot="1" x14ac:dyDescent="0.35">
      <c r="A15" s="59"/>
      <c r="B15" s="76" t="s">
        <v>39</v>
      </c>
      <c r="C15" s="79"/>
      <c r="D15" s="232">
        <f>'Step 1 - Ledgers'!H69</f>
        <v>35000</v>
      </c>
    </row>
    <row r="16" spans="1:4" ht="16.2" thickBot="1" x14ac:dyDescent="0.35">
      <c r="A16" s="59"/>
      <c r="B16" s="76" t="s">
        <v>49</v>
      </c>
      <c r="C16" s="69"/>
      <c r="D16" s="154">
        <f>'Step 1 - Ledgers'!H75</f>
        <v>52500</v>
      </c>
    </row>
    <row r="17" spans="1:4" ht="16.2" thickBot="1" x14ac:dyDescent="0.35">
      <c r="A17" s="59"/>
      <c r="B17" s="76" t="s">
        <v>50</v>
      </c>
      <c r="C17" s="79">
        <f>'Step 1 - Ledgers'!G81</f>
        <v>5300</v>
      </c>
      <c r="D17" s="80"/>
    </row>
    <row r="18" spans="1:4" ht="16.2" thickBot="1" x14ac:dyDescent="0.35">
      <c r="A18" s="59"/>
      <c r="B18" s="76" t="s">
        <v>51</v>
      </c>
      <c r="C18" s="69"/>
      <c r="D18" s="80">
        <f>'Step 1 - Ledgers'!H90</f>
        <v>11600</v>
      </c>
    </row>
    <row r="19" spans="1:4" ht="16.2" thickBot="1" x14ac:dyDescent="0.35">
      <c r="A19" s="59"/>
      <c r="B19" s="76" t="s">
        <v>52</v>
      </c>
      <c r="C19" s="79">
        <f>'Step 1 - Ledgers'!G98</f>
        <v>2200</v>
      </c>
      <c r="D19" s="78"/>
    </row>
    <row r="20" spans="1:4" ht="16.2" thickBot="1" x14ac:dyDescent="0.35">
      <c r="A20" s="59"/>
      <c r="B20" s="76" t="s">
        <v>53</v>
      </c>
      <c r="C20" s="79">
        <f>'Step 1 - Ledgers'!G104</f>
        <v>1300</v>
      </c>
      <c r="D20" s="80"/>
    </row>
    <row r="21" spans="1:4" ht="16.2" thickBot="1" x14ac:dyDescent="0.35">
      <c r="A21" s="59"/>
      <c r="B21" s="76" t="s">
        <v>94</v>
      </c>
      <c r="C21" s="79">
        <f>'Step 1 - Ledgers'!G110</f>
        <v>1800</v>
      </c>
      <c r="D21" s="155"/>
    </row>
    <row r="22" spans="1:4" ht="16.2" thickBot="1" x14ac:dyDescent="0.35">
      <c r="A22" s="59"/>
      <c r="B22" s="76" t="s">
        <v>93</v>
      </c>
      <c r="C22" s="79">
        <f>'Step 1 - Ledgers'!G116</f>
        <v>325</v>
      </c>
      <c r="D22" s="78"/>
    </row>
    <row r="23" spans="1:4" ht="16.2" thickBot="1" x14ac:dyDescent="0.35">
      <c r="A23" s="59"/>
      <c r="B23" s="76" t="s">
        <v>57</v>
      </c>
      <c r="C23" s="79">
        <f>'Step 1 - Ledgers'!G122</f>
        <v>250</v>
      </c>
      <c r="D23" s="78"/>
    </row>
    <row r="24" spans="1:4" ht="18" thickBot="1" x14ac:dyDescent="0.35">
      <c r="A24" s="59"/>
      <c r="B24" s="76" t="s">
        <v>59</v>
      </c>
      <c r="C24" s="156">
        <f>SUM(C8:C23)</f>
        <v>104280</v>
      </c>
      <c r="D24" s="157">
        <f>SUM(D8:D23)</f>
        <v>104280</v>
      </c>
    </row>
  </sheetData>
  <mergeCells count="3">
    <mergeCell ref="A4:D4"/>
    <mergeCell ref="A5:D5"/>
    <mergeCell ref="A6: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H7" sqref="H7:H8"/>
    </sheetView>
  </sheetViews>
  <sheetFormatPr defaultColWidth="15.6640625" defaultRowHeight="14.4" x14ac:dyDescent="0.3"/>
  <cols>
    <col min="1" max="1" width="9.33203125" customWidth="1"/>
    <col min="2" max="2" width="7.33203125" customWidth="1"/>
    <col min="3" max="3" width="54.21875" customWidth="1"/>
    <col min="5" max="5" width="11.44140625" customWidth="1"/>
    <col min="6" max="6" width="11.109375" customWidth="1"/>
  </cols>
  <sheetData>
    <row r="1" spans="1:6" ht="25.8" x14ac:dyDescent="0.5">
      <c r="A1" s="81" t="s">
        <v>17</v>
      </c>
      <c r="B1" s="49"/>
      <c r="C1" s="49"/>
    </row>
    <row r="2" spans="1:6" ht="26.4" thickBot="1" x14ac:dyDescent="0.55000000000000004">
      <c r="A2" s="82" t="s">
        <v>30</v>
      </c>
      <c r="B2" s="71"/>
      <c r="C2" s="71"/>
      <c r="D2" s="96" t="s">
        <v>33</v>
      </c>
    </row>
    <row r="3" spans="1:6" ht="16.2" thickTop="1" x14ac:dyDescent="0.3">
      <c r="A3" s="206" t="s">
        <v>7</v>
      </c>
      <c r="B3" s="207"/>
      <c r="C3" s="208" t="s">
        <v>8</v>
      </c>
      <c r="D3" s="28" t="s">
        <v>9</v>
      </c>
      <c r="E3" s="209" t="s">
        <v>11</v>
      </c>
      <c r="F3" s="209" t="s">
        <v>12</v>
      </c>
    </row>
    <row r="4" spans="1:6" ht="16.2" thickBot="1" x14ac:dyDescent="0.35">
      <c r="A4" s="165"/>
      <c r="B4" s="166"/>
      <c r="C4" s="168"/>
      <c r="D4" s="29" t="s">
        <v>10</v>
      </c>
      <c r="E4" s="170"/>
      <c r="F4" s="170"/>
    </row>
    <row r="5" spans="1:6" ht="16.8" thickTop="1" thickBot="1" x14ac:dyDescent="0.35">
      <c r="A5" s="147" t="s">
        <v>13</v>
      </c>
      <c r="B5" s="43">
        <v>30</v>
      </c>
      <c r="C5" s="32" t="s">
        <v>63</v>
      </c>
      <c r="D5" s="33"/>
      <c r="E5" s="33">
        <v>1170</v>
      </c>
      <c r="F5" s="33"/>
    </row>
    <row r="6" spans="1:6" ht="16.2" thickBot="1" x14ac:dyDescent="0.35">
      <c r="A6" s="30"/>
      <c r="B6" s="31"/>
      <c r="C6" s="32" t="s">
        <v>64</v>
      </c>
      <c r="D6" s="33"/>
      <c r="E6" s="33"/>
      <c r="F6" s="33">
        <v>1170</v>
      </c>
    </row>
    <row r="7" spans="1:6" ht="16.2" thickBot="1" x14ac:dyDescent="0.35">
      <c r="A7" s="30"/>
      <c r="B7" s="31">
        <v>30</v>
      </c>
      <c r="C7" s="32" t="s">
        <v>65</v>
      </c>
      <c r="D7" s="33"/>
      <c r="E7" s="33">
        <v>505</v>
      </c>
      <c r="F7" s="33"/>
    </row>
    <row r="8" spans="1:6" ht="16.2" thickBot="1" x14ac:dyDescent="0.35">
      <c r="A8" s="30"/>
      <c r="B8" s="31"/>
      <c r="C8" s="32" t="s">
        <v>66</v>
      </c>
      <c r="D8" s="33"/>
      <c r="E8" s="33"/>
      <c r="F8" s="33">
        <v>100</v>
      </c>
    </row>
    <row r="9" spans="1:6" ht="16.2" thickBot="1" x14ac:dyDescent="0.35">
      <c r="A9" s="30"/>
      <c r="B9" s="31"/>
      <c r="C9" s="32" t="s">
        <v>67</v>
      </c>
      <c r="D9" s="33"/>
      <c r="E9" s="33"/>
      <c r="F9" s="33">
        <v>75</v>
      </c>
    </row>
    <row r="10" spans="1:6" ht="16.2" thickBot="1" x14ac:dyDescent="0.35">
      <c r="A10" s="30"/>
      <c r="B10" s="31"/>
      <c r="C10" s="32" t="s">
        <v>68</v>
      </c>
      <c r="D10" s="33"/>
      <c r="E10" s="33"/>
      <c r="F10" s="33">
        <v>330</v>
      </c>
    </row>
    <row r="11" spans="1:6" ht="16.2" thickBot="1" x14ac:dyDescent="0.35">
      <c r="A11" s="30"/>
      <c r="B11" s="31"/>
      <c r="C11" s="32" t="s">
        <v>38</v>
      </c>
      <c r="D11" s="33"/>
      <c r="E11" s="33">
        <v>1900</v>
      </c>
      <c r="F11" s="33"/>
    </row>
    <row r="12" spans="1:6" ht="16.2" thickBot="1" x14ac:dyDescent="0.35">
      <c r="A12" s="30"/>
      <c r="B12" s="31"/>
      <c r="C12" s="32" t="s">
        <v>71</v>
      </c>
      <c r="D12" s="33"/>
      <c r="E12" s="33"/>
      <c r="F12" s="33">
        <v>1900</v>
      </c>
    </row>
    <row r="13" spans="1:6" ht="16.2" thickBot="1" x14ac:dyDescent="0.35">
      <c r="A13" s="30"/>
      <c r="B13" s="31"/>
      <c r="C13" s="32" t="s">
        <v>69</v>
      </c>
      <c r="D13" s="33"/>
      <c r="E13" s="33">
        <v>550</v>
      </c>
      <c r="F13" s="33"/>
    </row>
    <row r="14" spans="1:6" ht="16.2" thickBot="1" x14ac:dyDescent="0.35">
      <c r="A14" s="30"/>
      <c r="B14" s="31"/>
      <c r="C14" s="32" t="s">
        <v>95</v>
      </c>
      <c r="D14" s="33"/>
      <c r="E14" s="33"/>
      <c r="F14" s="33">
        <v>550</v>
      </c>
    </row>
    <row r="15" spans="1:6" ht="16.2" thickBot="1" x14ac:dyDescent="0.35">
      <c r="A15" s="30"/>
      <c r="B15" s="31"/>
      <c r="C15" s="32"/>
      <c r="D15" s="33"/>
      <c r="E15" s="34"/>
      <c r="F15" s="33"/>
    </row>
    <row r="16" spans="1:6" ht="16.2" thickBot="1" x14ac:dyDescent="0.35">
      <c r="A16" s="30"/>
      <c r="B16" s="31"/>
      <c r="C16" s="32"/>
      <c r="D16" s="33"/>
      <c r="E16" s="33"/>
      <c r="F16" s="34"/>
    </row>
    <row r="17" spans="1:6" ht="16.2" thickBot="1" x14ac:dyDescent="0.35">
      <c r="A17" s="30"/>
      <c r="B17" s="31"/>
      <c r="C17" s="32"/>
      <c r="D17" s="33"/>
      <c r="E17" s="33"/>
      <c r="F17" s="34"/>
    </row>
    <row r="18" spans="1:6" ht="16.2" thickBot="1" x14ac:dyDescent="0.35">
      <c r="A18" s="30"/>
      <c r="B18" s="31"/>
      <c r="C18" s="32"/>
      <c r="D18" s="33"/>
      <c r="E18" s="33"/>
      <c r="F18" s="34"/>
    </row>
    <row r="19" spans="1:6" ht="16.2" thickBot="1" x14ac:dyDescent="0.35">
      <c r="A19" s="30"/>
      <c r="B19" s="31"/>
      <c r="C19" s="32"/>
      <c r="D19" s="33"/>
      <c r="E19" s="33"/>
      <c r="F19" s="34"/>
    </row>
    <row r="20" spans="1:6" ht="16.2" thickBot="1" x14ac:dyDescent="0.35">
      <c r="A20" s="30"/>
      <c r="B20" s="31"/>
      <c r="C20" s="32"/>
      <c r="D20" s="33"/>
      <c r="E20" s="33"/>
      <c r="F20" s="34"/>
    </row>
    <row r="21" spans="1:6" ht="16.2" thickBot="1" x14ac:dyDescent="0.35">
      <c r="A21" s="30"/>
      <c r="B21" s="31"/>
      <c r="C21" s="32"/>
      <c r="D21" s="33"/>
      <c r="E21" s="33"/>
      <c r="F21" s="33"/>
    </row>
    <row r="22" spans="1:6" ht="16.2" thickBot="1" x14ac:dyDescent="0.35">
      <c r="A22" s="30"/>
      <c r="B22" s="31"/>
      <c r="C22" s="32"/>
      <c r="D22" s="33"/>
      <c r="E22" s="33"/>
      <c r="F22" s="33"/>
    </row>
    <row r="23" spans="1:6" ht="16.2" thickBot="1" x14ac:dyDescent="0.35">
      <c r="A23" s="30"/>
      <c r="B23" s="31"/>
      <c r="C23" s="32"/>
      <c r="D23" s="33"/>
      <c r="E23" s="33"/>
      <c r="F23" s="33"/>
    </row>
    <row r="24" spans="1:6" ht="16.2" thickBot="1" x14ac:dyDescent="0.35">
      <c r="A24" s="35"/>
      <c r="B24" s="36"/>
      <c r="C24" s="37"/>
      <c r="D24" s="38"/>
      <c r="E24" s="33"/>
      <c r="F24" s="38"/>
    </row>
    <row r="25" spans="1:6" ht="15" thickTop="1" x14ac:dyDescent="0.3"/>
  </sheetData>
  <mergeCells count="4">
    <mergeCell ref="A3:B4"/>
    <mergeCell ref="C3:C4"/>
    <mergeCell ref="E3:E4"/>
    <mergeCell ref="F3: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zoomScale="80" zoomScaleNormal="80" workbookViewId="0">
      <selection activeCell="O22" sqref="O22"/>
    </sheetView>
  </sheetViews>
  <sheetFormatPr defaultRowHeight="14.4" x14ac:dyDescent="0.3"/>
  <cols>
    <col min="2" max="2" width="43.109375" customWidth="1"/>
    <col min="3" max="3" width="15.6640625" customWidth="1"/>
    <col min="4" max="4" width="20.109375" customWidth="1"/>
    <col min="5" max="5" width="11.6640625" customWidth="1"/>
    <col min="6" max="6" width="15.44140625" customWidth="1"/>
    <col min="7" max="7" width="14.5546875" customWidth="1"/>
    <col min="8" max="8" width="21.33203125" customWidth="1"/>
  </cols>
  <sheetData>
    <row r="1" spans="1:14" ht="25.8" x14ac:dyDescent="0.5">
      <c r="A1" s="81" t="s">
        <v>17</v>
      </c>
      <c r="B1" s="49"/>
      <c r="C1" s="49"/>
    </row>
    <row r="2" spans="1:14" ht="26.4" thickBot="1" x14ac:dyDescent="0.55000000000000004">
      <c r="A2" s="82" t="s">
        <v>31</v>
      </c>
      <c r="B2" s="71"/>
      <c r="C2" s="71"/>
      <c r="D2" s="96" t="s">
        <v>33</v>
      </c>
    </row>
    <row r="3" spans="1:14" ht="17.25" customHeight="1" thickTop="1" thickBot="1" x14ac:dyDescent="0.35">
      <c r="A3" s="199" t="s">
        <v>29</v>
      </c>
      <c r="B3" s="200"/>
      <c r="C3" s="200"/>
      <c r="D3" s="201"/>
      <c r="E3" s="18"/>
      <c r="F3" s="18"/>
      <c r="G3" s="210" t="s">
        <v>6</v>
      </c>
      <c r="H3" s="210"/>
      <c r="J3" s="83"/>
      <c r="K3" s="83"/>
      <c r="L3" s="83"/>
      <c r="M3" s="83"/>
      <c r="N3" s="83"/>
    </row>
    <row r="4" spans="1:14" ht="16.5" customHeight="1" thickBot="1" x14ac:dyDescent="0.35">
      <c r="A4" s="179" t="s">
        <v>0</v>
      </c>
      <c r="B4" s="202"/>
      <c r="C4" s="202"/>
      <c r="D4" s="180"/>
      <c r="E4" s="19"/>
      <c r="F4" s="19"/>
      <c r="G4" s="211" t="s">
        <v>5</v>
      </c>
      <c r="H4" s="212"/>
      <c r="J4" s="83"/>
      <c r="K4" s="83"/>
      <c r="L4" s="83"/>
      <c r="M4" s="83"/>
      <c r="N4" s="83"/>
    </row>
    <row r="5" spans="1:14" ht="16.2" thickBot="1" x14ac:dyDescent="0.35">
      <c r="A5" s="203">
        <v>41820</v>
      </c>
      <c r="B5" s="204"/>
      <c r="C5" s="204"/>
      <c r="D5" s="205"/>
      <c r="E5" s="7" t="s">
        <v>4</v>
      </c>
      <c r="F5" s="7"/>
      <c r="G5" s="213">
        <v>41820</v>
      </c>
      <c r="H5" s="214"/>
      <c r="J5" s="83"/>
      <c r="K5" s="83"/>
      <c r="L5" s="83"/>
      <c r="M5" s="83"/>
      <c r="N5" s="83"/>
    </row>
    <row r="6" spans="1:14" ht="16.8" thickTop="1" thickBot="1" x14ac:dyDescent="0.35">
      <c r="A6" s="72"/>
      <c r="B6" s="73" t="s">
        <v>1</v>
      </c>
      <c r="C6" s="74" t="s">
        <v>2</v>
      </c>
      <c r="D6" s="75" t="s">
        <v>3</v>
      </c>
      <c r="E6" s="6" t="s">
        <v>2</v>
      </c>
      <c r="F6" s="6" t="s">
        <v>3</v>
      </c>
      <c r="G6" s="6" t="s">
        <v>2</v>
      </c>
      <c r="H6" s="20" t="s">
        <v>3</v>
      </c>
      <c r="J6" s="84"/>
      <c r="K6" s="84"/>
      <c r="L6" s="83"/>
      <c r="M6" s="83"/>
      <c r="N6" s="83"/>
    </row>
    <row r="7" spans="1:14" ht="16.2" thickBot="1" x14ac:dyDescent="0.35">
      <c r="A7" s="59"/>
      <c r="B7" s="76" t="s">
        <v>35</v>
      </c>
      <c r="C7" s="77">
        <f>'Step 1 - Unadjusted TB'!C8</f>
        <v>30635</v>
      </c>
      <c r="D7" s="80"/>
      <c r="E7" s="13"/>
      <c r="F7" s="13"/>
      <c r="G7" s="14">
        <f>C7</f>
        <v>30635</v>
      </c>
      <c r="H7" s="22"/>
      <c r="J7" s="85"/>
      <c r="K7" s="86"/>
      <c r="L7" s="84"/>
      <c r="M7" s="84"/>
      <c r="N7" s="83"/>
    </row>
    <row r="8" spans="1:14" ht="17.399999999999999" customHeight="1" thickBot="1" x14ac:dyDescent="0.35">
      <c r="A8" s="59"/>
      <c r="B8" s="76" t="s">
        <v>46</v>
      </c>
      <c r="C8" s="79">
        <f>'Step 1 - Unadjusted TB'!C9</f>
        <v>2300</v>
      </c>
      <c r="D8" s="78"/>
      <c r="E8" s="13">
        <v>1900</v>
      </c>
      <c r="F8" s="13"/>
      <c r="G8" s="14">
        <f>C8+E8</f>
        <v>4200</v>
      </c>
      <c r="H8" s="22"/>
      <c r="J8" s="85"/>
      <c r="K8" s="86"/>
      <c r="L8" s="85"/>
      <c r="M8" s="86"/>
      <c r="N8" s="83"/>
    </row>
    <row r="9" spans="1:14" ht="17.399999999999999" customHeight="1" thickBot="1" x14ac:dyDescent="0.35">
      <c r="A9" s="59"/>
      <c r="B9" s="76" t="s">
        <v>111</v>
      </c>
      <c r="C9" s="79">
        <f>'Step 1 - Unadjusted TB'!C13</f>
        <v>35800</v>
      </c>
      <c r="D9" s="78"/>
      <c r="E9" s="13"/>
      <c r="F9" s="13"/>
      <c r="G9" s="14">
        <f>C9</f>
        <v>35800</v>
      </c>
      <c r="H9" s="22"/>
      <c r="J9" s="85"/>
      <c r="K9" s="86"/>
      <c r="L9" s="85"/>
      <c r="M9" s="86"/>
      <c r="N9" s="83"/>
    </row>
    <row r="10" spans="1:14" s="9" customFormat="1" ht="16.2" thickBot="1" x14ac:dyDescent="0.35">
      <c r="A10" s="59"/>
      <c r="B10" s="76" t="s">
        <v>37</v>
      </c>
      <c r="C10" s="79">
        <f>'Step 1 - Unadjusted TB'!C10</f>
        <v>1370</v>
      </c>
      <c r="D10" s="78"/>
      <c r="E10" s="15"/>
      <c r="F10" s="15">
        <v>1170</v>
      </c>
      <c r="G10" s="16">
        <f>C10-F10</f>
        <v>200</v>
      </c>
      <c r="H10" s="23"/>
      <c r="J10" s="87"/>
      <c r="K10" s="88"/>
      <c r="L10" s="85"/>
      <c r="M10" s="86"/>
      <c r="N10" s="89"/>
    </row>
    <row r="11" spans="1:14" s="9" customFormat="1" ht="16.2" thickBot="1" x14ac:dyDescent="0.35">
      <c r="A11" s="59"/>
      <c r="B11" s="76" t="s">
        <v>63</v>
      </c>
      <c r="C11" s="79"/>
      <c r="D11" s="78"/>
      <c r="E11" s="15">
        <v>1170</v>
      </c>
      <c r="F11" s="15"/>
      <c r="G11" s="16">
        <f>E11</f>
        <v>1170</v>
      </c>
      <c r="H11" s="23"/>
      <c r="J11" s="87"/>
      <c r="K11" s="88"/>
      <c r="L11" s="85"/>
      <c r="M11" s="86"/>
      <c r="N11" s="89"/>
    </row>
    <row r="12" spans="1:14" ht="16.2" thickBot="1" x14ac:dyDescent="0.35">
      <c r="A12" s="59"/>
      <c r="B12" s="76" t="s">
        <v>61</v>
      </c>
      <c r="C12" s="79">
        <f>'Step 1 - Unadjusted TB'!C12</f>
        <v>6000</v>
      </c>
      <c r="D12" s="80"/>
      <c r="E12" s="13"/>
      <c r="F12" s="13"/>
      <c r="G12" s="14">
        <f>C12</f>
        <v>6000</v>
      </c>
      <c r="H12" s="22"/>
      <c r="J12" s="85"/>
      <c r="K12" s="86"/>
      <c r="L12" s="87"/>
      <c r="M12" s="88"/>
      <c r="N12" s="83"/>
    </row>
    <row r="13" spans="1:14" ht="19.2" customHeight="1" thickBot="1" x14ac:dyDescent="0.35">
      <c r="A13" s="59"/>
      <c r="B13" s="76" t="s">
        <v>40</v>
      </c>
      <c r="C13" s="79"/>
      <c r="D13" s="80">
        <f>'Step 1 - Unadjusted TB'!D14</f>
        <v>5180</v>
      </c>
      <c r="E13" s="13"/>
      <c r="F13" s="13"/>
      <c r="G13" s="14"/>
      <c r="H13" s="24">
        <f>D13</f>
        <v>5180</v>
      </c>
      <c r="J13" s="85"/>
      <c r="K13" s="86"/>
      <c r="L13" s="85"/>
      <c r="M13" s="86"/>
      <c r="N13" s="83"/>
    </row>
    <row r="14" spans="1:14" ht="18" customHeight="1" thickBot="1" x14ac:dyDescent="0.35">
      <c r="A14" s="59"/>
      <c r="B14" s="76" t="s">
        <v>39</v>
      </c>
      <c r="C14" s="79"/>
      <c r="D14" s="80">
        <f>'Step 1 - Unadjusted TB'!D15</f>
        <v>35000</v>
      </c>
      <c r="E14" s="13"/>
      <c r="F14" s="13"/>
      <c r="G14" s="13"/>
      <c r="H14" s="24">
        <f>D14</f>
        <v>35000</v>
      </c>
      <c r="J14" s="86"/>
      <c r="K14" s="90"/>
      <c r="L14" s="85"/>
      <c r="M14" s="86"/>
      <c r="N14" s="83"/>
    </row>
    <row r="15" spans="1:14" ht="20.399999999999999" customHeight="1" thickBot="1" x14ac:dyDescent="0.35">
      <c r="A15" s="59"/>
      <c r="B15" s="76" t="s">
        <v>49</v>
      </c>
      <c r="C15" s="69"/>
      <c r="D15" s="154">
        <f>'Step 1 - Unadjusted TB'!D16</f>
        <v>52500</v>
      </c>
      <c r="E15" s="13"/>
      <c r="F15" s="13"/>
      <c r="G15" s="14"/>
      <c r="H15" s="233">
        <f>D15</f>
        <v>52500</v>
      </c>
      <c r="J15" s="85"/>
      <c r="K15" s="86"/>
      <c r="L15" s="86"/>
      <c r="M15" s="90"/>
      <c r="N15" s="83"/>
    </row>
    <row r="16" spans="1:14" ht="18" customHeight="1" thickBot="1" x14ac:dyDescent="0.35">
      <c r="A16" s="59"/>
      <c r="B16" s="76" t="s">
        <v>50</v>
      </c>
      <c r="C16" s="79">
        <f>'Step 1 - Unadjusted TB'!C17</f>
        <v>5300</v>
      </c>
      <c r="D16" s="80"/>
      <c r="E16" s="13"/>
      <c r="F16" s="13"/>
      <c r="G16" s="17">
        <f>C16</f>
        <v>5300</v>
      </c>
      <c r="H16" s="24"/>
      <c r="J16" s="86"/>
      <c r="K16" s="90"/>
      <c r="L16" s="85"/>
      <c r="M16" s="86"/>
      <c r="N16" s="83"/>
    </row>
    <row r="17" spans="1:14" ht="16.2" thickBot="1" x14ac:dyDescent="0.35">
      <c r="A17" s="59"/>
      <c r="B17" s="76" t="s">
        <v>51</v>
      </c>
      <c r="C17" s="69"/>
      <c r="D17" s="80">
        <f>'Step 1 - Unadjusted TB'!D18</f>
        <v>11600</v>
      </c>
      <c r="E17" s="13"/>
      <c r="F17" s="13">
        <v>1900</v>
      </c>
      <c r="G17" s="14"/>
      <c r="H17" s="24">
        <f>D17+F17</f>
        <v>13500</v>
      </c>
      <c r="J17" s="85"/>
      <c r="K17" s="86"/>
      <c r="L17" s="86"/>
      <c r="M17" s="90"/>
      <c r="N17" s="83"/>
    </row>
    <row r="18" spans="1:14" ht="16.2" thickBot="1" x14ac:dyDescent="0.35">
      <c r="A18" s="59"/>
      <c r="B18" s="76" t="s">
        <v>52</v>
      </c>
      <c r="C18" s="79">
        <f>'Step 1 - Unadjusted TB'!C19</f>
        <v>2200</v>
      </c>
      <c r="D18" s="78"/>
      <c r="E18" s="13">
        <v>550</v>
      </c>
      <c r="F18" s="13"/>
      <c r="G18" s="17">
        <f>C18+E18</f>
        <v>2750</v>
      </c>
      <c r="H18" s="24"/>
      <c r="J18" s="86"/>
      <c r="K18" s="90"/>
      <c r="L18" s="85"/>
      <c r="M18" s="86"/>
      <c r="N18" s="83"/>
    </row>
    <row r="19" spans="1:14" ht="16.2" thickBot="1" x14ac:dyDescent="0.35">
      <c r="A19" s="59"/>
      <c r="B19" s="76" t="s">
        <v>47</v>
      </c>
      <c r="C19" s="79"/>
      <c r="D19" s="78"/>
      <c r="E19" s="13"/>
      <c r="F19" s="13">
        <v>550</v>
      </c>
      <c r="G19" s="13"/>
      <c r="H19" s="24">
        <v>550</v>
      </c>
      <c r="J19" s="86"/>
      <c r="K19" s="90"/>
      <c r="L19" s="85"/>
      <c r="M19" s="86"/>
      <c r="N19" s="83"/>
    </row>
    <row r="20" spans="1:14" ht="16.2" customHeight="1" thickBot="1" x14ac:dyDescent="0.35">
      <c r="A20" s="59"/>
      <c r="B20" s="76" t="s">
        <v>53</v>
      </c>
      <c r="C20" s="79">
        <f>'Step 1 - Unadjusted TB'!C20</f>
        <v>1300</v>
      </c>
      <c r="D20" s="80"/>
      <c r="E20" s="13"/>
      <c r="F20" s="13"/>
      <c r="G20" s="17">
        <f>C20</f>
        <v>1300</v>
      </c>
      <c r="H20" s="25"/>
      <c r="J20" s="86"/>
      <c r="K20" s="85"/>
      <c r="L20" s="86"/>
      <c r="M20" s="90"/>
      <c r="N20" s="83"/>
    </row>
    <row r="21" spans="1:14" ht="16.2" customHeight="1" thickBot="1" x14ac:dyDescent="0.35">
      <c r="A21" s="59"/>
      <c r="B21" s="76" t="s">
        <v>74</v>
      </c>
      <c r="C21" s="79">
        <f>'Step 1 - Unadjusted TB'!C21</f>
        <v>1800</v>
      </c>
      <c r="D21" s="155"/>
      <c r="E21" s="13"/>
      <c r="F21" s="13"/>
      <c r="G21" s="17">
        <f>C21</f>
        <v>1800</v>
      </c>
      <c r="H21" s="25"/>
      <c r="J21" s="86"/>
      <c r="K21" s="85"/>
      <c r="L21" s="86"/>
      <c r="M21" s="85"/>
      <c r="N21" s="83"/>
    </row>
    <row r="22" spans="1:14" ht="18" customHeight="1" thickBot="1" x14ac:dyDescent="0.35">
      <c r="A22" s="59"/>
      <c r="B22" s="76" t="s">
        <v>45</v>
      </c>
      <c r="C22" s="79">
        <v>17000</v>
      </c>
      <c r="D22" s="78"/>
      <c r="E22" s="13"/>
      <c r="F22" s="13"/>
      <c r="G22" s="17">
        <f>C22</f>
        <v>17000</v>
      </c>
      <c r="H22" s="25"/>
      <c r="J22" s="86"/>
      <c r="K22" s="85"/>
      <c r="L22" s="86"/>
      <c r="M22" s="85"/>
      <c r="N22" s="83"/>
    </row>
    <row r="23" spans="1:14" ht="21" customHeight="1" thickBot="1" x14ac:dyDescent="0.35">
      <c r="A23" s="59"/>
      <c r="B23" s="76" t="s">
        <v>92</v>
      </c>
      <c r="C23" s="79">
        <f>'Step 1 - Unadjusted TB'!C22</f>
        <v>325</v>
      </c>
      <c r="D23" s="78"/>
      <c r="E23" s="13"/>
      <c r="F23" s="13"/>
      <c r="G23" s="17">
        <f>C23</f>
        <v>325</v>
      </c>
      <c r="H23" s="25"/>
      <c r="J23" s="86"/>
      <c r="K23" s="85"/>
      <c r="L23" s="86"/>
      <c r="M23" s="85"/>
      <c r="N23" s="83"/>
    </row>
    <row r="24" spans="1:14" ht="21" customHeight="1" thickBot="1" x14ac:dyDescent="0.35">
      <c r="A24" s="59"/>
      <c r="B24" s="76" t="s">
        <v>65</v>
      </c>
      <c r="C24" s="79"/>
      <c r="D24" s="78"/>
      <c r="E24" s="13">
        <v>505</v>
      </c>
      <c r="F24" s="13"/>
      <c r="G24" s="13">
        <f>E24</f>
        <v>505</v>
      </c>
      <c r="H24" s="25"/>
      <c r="J24" s="86"/>
      <c r="K24" s="85"/>
      <c r="L24" s="86"/>
      <c r="M24" s="85"/>
      <c r="N24" s="83"/>
    </row>
    <row r="25" spans="1:14" ht="21" customHeight="1" thickBot="1" x14ac:dyDescent="0.35">
      <c r="A25" s="59"/>
      <c r="B25" s="76" t="s">
        <v>66</v>
      </c>
      <c r="C25" s="79"/>
      <c r="D25" s="78"/>
      <c r="E25" s="13"/>
      <c r="F25" s="13">
        <v>100</v>
      </c>
      <c r="G25" s="13"/>
      <c r="H25" s="25">
        <f>F25</f>
        <v>100</v>
      </c>
      <c r="J25" s="86"/>
      <c r="K25" s="85"/>
      <c r="L25" s="86"/>
      <c r="M25" s="85"/>
      <c r="N25" s="83"/>
    </row>
    <row r="26" spans="1:14" ht="21" customHeight="1" thickBot="1" x14ac:dyDescent="0.35">
      <c r="A26" s="59"/>
      <c r="B26" s="76" t="s">
        <v>67</v>
      </c>
      <c r="C26" s="79"/>
      <c r="D26" s="78"/>
      <c r="E26" s="13"/>
      <c r="F26" s="13">
        <v>75</v>
      </c>
      <c r="G26" s="13"/>
      <c r="H26" s="25">
        <f>F26</f>
        <v>75</v>
      </c>
      <c r="J26" s="86"/>
      <c r="K26" s="85"/>
      <c r="L26" s="86"/>
      <c r="M26" s="85"/>
      <c r="N26" s="83"/>
    </row>
    <row r="27" spans="1:14" ht="21" customHeight="1" thickBot="1" x14ac:dyDescent="0.35">
      <c r="A27" s="59"/>
      <c r="B27" s="76" t="s">
        <v>70</v>
      </c>
      <c r="C27" s="79"/>
      <c r="D27" s="78"/>
      <c r="E27" s="13"/>
      <c r="F27" s="13">
        <v>330</v>
      </c>
      <c r="G27" s="13"/>
      <c r="H27" s="25">
        <f>F27</f>
        <v>330</v>
      </c>
      <c r="J27" s="86"/>
      <c r="K27" s="85"/>
      <c r="L27" s="86"/>
      <c r="M27" s="85"/>
      <c r="N27" s="83"/>
    </row>
    <row r="28" spans="1:14" ht="23.4" customHeight="1" thickBot="1" x14ac:dyDescent="0.35">
      <c r="A28" s="59"/>
      <c r="B28" s="76" t="s">
        <v>57</v>
      </c>
      <c r="C28" s="79">
        <f>'Step 1 - Unadjusted TB'!C23</f>
        <v>250</v>
      </c>
      <c r="D28" s="78"/>
      <c r="E28" s="13"/>
      <c r="F28" s="13"/>
      <c r="G28" s="14">
        <f>C28</f>
        <v>250</v>
      </c>
      <c r="H28" s="25"/>
      <c r="J28" s="85"/>
      <c r="K28" s="85"/>
      <c r="L28" s="86"/>
      <c r="M28" s="85"/>
      <c r="N28" s="83"/>
    </row>
    <row r="29" spans="1:14" ht="32.25" customHeight="1" thickBot="1" x14ac:dyDescent="0.35">
      <c r="A29" s="59"/>
      <c r="B29" s="76" t="s">
        <v>59</v>
      </c>
      <c r="C29" s="156">
        <f>SUM(C7:C28)</f>
        <v>104280</v>
      </c>
      <c r="D29" s="157">
        <f>SUM(D7:D28)</f>
        <v>104280</v>
      </c>
      <c r="E29" s="231">
        <f>SUM(E7:E28)</f>
        <v>4125</v>
      </c>
      <c r="F29" s="231">
        <f>SUM(F7:F28)</f>
        <v>4125</v>
      </c>
      <c r="G29" s="229">
        <f>SUM(G7:G28)</f>
        <v>107235</v>
      </c>
      <c r="H29" s="230">
        <f>SUM(H7:H28)</f>
        <v>107235</v>
      </c>
      <c r="J29" s="86"/>
      <c r="K29" s="85"/>
      <c r="L29" s="85"/>
      <c r="M29" s="85"/>
      <c r="N29" s="83"/>
    </row>
    <row r="30" spans="1:14" ht="32.25" customHeight="1" thickBot="1" x14ac:dyDescent="0.35">
      <c r="A30" s="21"/>
      <c r="B30" s="1"/>
      <c r="C30" s="3"/>
      <c r="D30" s="12"/>
      <c r="E30" s="13"/>
      <c r="F30" s="13"/>
      <c r="G30" s="13"/>
      <c r="H30" s="25"/>
      <c r="J30" s="86"/>
      <c r="K30" s="85"/>
      <c r="L30" s="86"/>
      <c r="M30" s="85"/>
      <c r="N30" s="83"/>
    </row>
    <row r="31" spans="1:14" ht="32.25" customHeight="1" thickBot="1" x14ac:dyDescent="0.35">
      <c r="A31" s="21"/>
      <c r="B31" s="1"/>
      <c r="C31" s="2"/>
      <c r="D31" s="12"/>
      <c r="E31" s="13"/>
      <c r="F31" s="13"/>
      <c r="G31" s="17"/>
      <c r="H31" s="22"/>
      <c r="J31" s="90"/>
      <c r="K31" s="86"/>
      <c r="L31" s="86"/>
      <c r="M31" s="85"/>
      <c r="N31" s="83"/>
    </row>
    <row r="32" spans="1:14" ht="32.25" customHeight="1" thickBot="1" x14ac:dyDescent="0.35">
      <c r="A32" s="21"/>
      <c r="B32" s="1"/>
      <c r="C32" s="2"/>
      <c r="D32" s="11"/>
      <c r="E32" s="13"/>
      <c r="F32" s="13"/>
      <c r="G32" s="17"/>
      <c r="H32" s="22"/>
      <c r="J32" s="90"/>
      <c r="K32" s="86"/>
      <c r="L32" s="90"/>
      <c r="M32" s="86"/>
      <c r="N32" s="83"/>
    </row>
    <row r="33" spans="1:14" ht="32.25" customHeight="1" thickBot="1" x14ac:dyDescent="0.35">
      <c r="A33" s="21"/>
      <c r="B33" s="4"/>
      <c r="C33" s="4"/>
      <c r="D33" s="4"/>
      <c r="E33" s="13"/>
      <c r="F33" s="13"/>
      <c r="G33" s="17"/>
      <c r="H33" s="22"/>
      <c r="J33" s="90"/>
      <c r="K33" s="86"/>
      <c r="L33" s="90"/>
      <c r="M33" s="86"/>
      <c r="N33" s="83"/>
    </row>
    <row r="34" spans="1:14" ht="32.25" customHeight="1" thickBot="1" x14ac:dyDescent="0.35">
      <c r="A34" s="21"/>
      <c r="B34" s="1"/>
      <c r="C34" s="2"/>
      <c r="D34" s="11"/>
      <c r="E34" s="15"/>
      <c r="F34" s="15"/>
      <c r="G34" s="17"/>
      <c r="H34" s="23"/>
      <c r="J34" s="90"/>
      <c r="K34" s="88"/>
      <c r="L34" s="90"/>
      <c r="M34" s="86"/>
      <c r="N34" s="83"/>
    </row>
    <row r="35" spans="1:14" ht="32.25" customHeight="1" thickBot="1" x14ac:dyDescent="0.35">
      <c r="A35" s="21"/>
      <c r="B35" s="4"/>
      <c r="C35" s="2"/>
      <c r="D35" s="11"/>
      <c r="E35" s="15"/>
      <c r="F35" s="15"/>
      <c r="G35" s="17"/>
      <c r="H35" s="25"/>
      <c r="J35" s="90"/>
      <c r="K35" s="85"/>
      <c r="L35" s="90"/>
      <c r="M35" s="88"/>
      <c r="N35" s="83"/>
    </row>
    <row r="36" spans="1:14" ht="32.25" customHeight="1" thickBot="1" x14ac:dyDescent="0.35">
      <c r="A36" s="21"/>
      <c r="B36" s="4"/>
      <c r="C36" s="2"/>
      <c r="D36" s="11"/>
      <c r="E36" s="15"/>
      <c r="F36" s="15"/>
      <c r="G36" s="17"/>
      <c r="H36" s="25"/>
      <c r="J36" s="90"/>
      <c r="K36" s="85"/>
      <c r="L36" s="90"/>
      <c r="M36" s="88"/>
      <c r="N36" s="83"/>
    </row>
    <row r="37" spans="1:14" ht="32.25" customHeight="1" thickBot="1" x14ac:dyDescent="0.35">
      <c r="A37" s="21"/>
      <c r="B37" s="4"/>
      <c r="C37" s="2"/>
      <c r="D37" s="11"/>
      <c r="E37" s="15"/>
      <c r="F37" s="15"/>
      <c r="G37" s="17"/>
      <c r="H37" s="25"/>
      <c r="J37" s="90"/>
      <c r="K37" s="85"/>
      <c r="L37" s="90"/>
      <c r="M37" s="88"/>
      <c r="N37" s="83"/>
    </row>
    <row r="38" spans="1:14" ht="32.25" customHeight="1" thickBot="1" x14ac:dyDescent="0.35">
      <c r="A38" s="21"/>
      <c r="B38" s="4"/>
      <c r="C38" s="2"/>
      <c r="D38" s="11"/>
      <c r="E38" s="15"/>
      <c r="F38" s="15"/>
      <c r="G38" s="17"/>
      <c r="H38" s="25"/>
      <c r="J38" s="90"/>
      <c r="K38" s="85"/>
      <c r="L38" s="90"/>
      <c r="M38" s="88"/>
      <c r="N38" s="83"/>
    </row>
    <row r="39" spans="1:14" ht="32.25" customHeight="1" thickBot="1" x14ac:dyDescent="0.35">
      <c r="A39" s="21"/>
      <c r="B39" s="4"/>
      <c r="C39" s="2"/>
      <c r="D39" s="11"/>
      <c r="E39" s="15"/>
      <c r="F39" s="15"/>
      <c r="G39" s="17"/>
      <c r="H39" s="25"/>
      <c r="J39" s="90"/>
      <c r="K39" s="85"/>
      <c r="L39" s="90"/>
      <c r="M39" s="88"/>
      <c r="N39" s="83"/>
    </row>
    <row r="40" spans="1:14" ht="48" customHeight="1" thickBot="1" x14ac:dyDescent="0.35">
      <c r="A40" s="21"/>
      <c r="B40" s="4"/>
      <c r="C40" s="8"/>
      <c r="D40" s="8"/>
      <c r="E40" s="15"/>
      <c r="F40" s="15"/>
      <c r="G40" s="17"/>
      <c r="H40" s="25"/>
      <c r="J40" s="90"/>
      <c r="K40" s="85"/>
      <c r="L40" s="90"/>
      <c r="M40" s="85"/>
      <c r="N40" s="83"/>
    </row>
    <row r="41" spans="1:14" ht="48" customHeight="1" thickBot="1" x14ac:dyDescent="0.35">
      <c r="A41" s="21"/>
      <c r="B41" s="5"/>
      <c r="C41" s="8"/>
      <c r="D41" s="8"/>
      <c r="E41" s="15"/>
      <c r="F41" s="15"/>
      <c r="G41" s="17"/>
      <c r="H41" s="25"/>
      <c r="J41" s="90"/>
      <c r="K41" s="85"/>
      <c r="L41" s="90"/>
      <c r="M41" s="85"/>
      <c r="N41" s="83"/>
    </row>
    <row r="42" spans="1:14" ht="48" customHeight="1" thickBot="1" x14ac:dyDescent="0.35">
      <c r="A42" s="21"/>
      <c r="B42" s="1"/>
      <c r="C42" s="3"/>
      <c r="D42" s="8"/>
      <c r="E42" s="15"/>
      <c r="F42" s="15"/>
      <c r="G42" s="17"/>
      <c r="H42" s="23"/>
      <c r="J42" s="90"/>
      <c r="K42" s="88"/>
      <c r="L42" s="90"/>
      <c r="M42" s="85"/>
      <c r="N42" s="83"/>
    </row>
    <row r="43" spans="1:14" ht="48" customHeight="1" thickBot="1" x14ac:dyDescent="0.35">
      <c r="A43" s="21"/>
      <c r="B43" s="1"/>
      <c r="C43" s="8"/>
      <c r="D43" s="8"/>
      <c r="E43" s="13"/>
      <c r="F43" s="13"/>
      <c r="G43" s="17"/>
      <c r="H43" s="22"/>
      <c r="J43" s="90"/>
      <c r="K43" s="86"/>
      <c r="L43" s="90"/>
      <c r="M43" s="88"/>
      <c r="N43" s="83"/>
    </row>
    <row r="44" spans="1:14" ht="16.2" thickBot="1" x14ac:dyDescent="0.35">
      <c r="A44" s="21"/>
      <c r="B44" s="1"/>
      <c r="C44" s="10"/>
      <c r="D44" s="10"/>
      <c r="E44" s="26"/>
      <c r="F44" s="26"/>
      <c r="G44" s="26"/>
      <c r="H44" s="27"/>
      <c r="J44" s="85"/>
      <c r="K44" s="85"/>
      <c r="L44" s="90"/>
      <c r="M44" s="86"/>
      <c r="N44" s="83"/>
    </row>
    <row r="45" spans="1:14" ht="15.6" x14ac:dyDescent="0.3">
      <c r="J45" s="83"/>
      <c r="K45" s="83"/>
      <c r="L45" s="85"/>
      <c r="M45" s="85"/>
      <c r="N45" s="83"/>
    </row>
  </sheetData>
  <mergeCells count="6">
    <mergeCell ref="A3:D3"/>
    <mergeCell ref="A4:D4"/>
    <mergeCell ref="A5:D5"/>
    <mergeCell ref="G3:H3"/>
    <mergeCell ref="G4:H4"/>
    <mergeCell ref="G5:H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3" sqref="A3"/>
    </sheetView>
  </sheetViews>
  <sheetFormatPr defaultRowHeight="14.4" x14ac:dyDescent="0.3"/>
  <cols>
    <col min="1" max="1" width="76" customWidth="1"/>
    <col min="2" max="2" width="76.5546875" customWidth="1"/>
  </cols>
  <sheetData>
    <row r="1" spans="1:2" ht="39" customHeight="1" x14ac:dyDescent="0.5">
      <c r="A1" s="41" t="s">
        <v>16</v>
      </c>
    </row>
    <row r="2" spans="1:2" ht="62.4" x14ac:dyDescent="0.3">
      <c r="A2" s="40" t="s">
        <v>14</v>
      </c>
      <c r="B2" s="39" t="s">
        <v>15</v>
      </c>
    </row>
    <row r="3" spans="1:2" ht="277.5" customHeight="1" x14ac:dyDescent="0.3">
      <c r="A3" s="159" t="s">
        <v>73</v>
      </c>
      <c r="B3" s="158"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Step 1 - Journalize</vt:lpstr>
      <vt:lpstr>Step 1 - Ledgers</vt:lpstr>
      <vt:lpstr>Step 1 - Unadjusted TB</vt:lpstr>
      <vt:lpstr>Step 2 - Journalize</vt:lpstr>
      <vt:lpstr>Step 2 - Adjusted Trial Balance</vt:lpstr>
      <vt:lpstr>Step 3 - GAAP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CathyM</dc:creator>
  <cp:lastModifiedBy>jcmorse563</cp:lastModifiedBy>
  <cp:lastPrinted>2016-11-16T01:21:56Z</cp:lastPrinted>
  <dcterms:created xsi:type="dcterms:W3CDTF">2014-05-22T18:09:07Z</dcterms:created>
  <dcterms:modified xsi:type="dcterms:W3CDTF">2016-11-17T23:44:08Z</dcterms:modified>
</cp:coreProperties>
</file>