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chool\brandman\Accounting Cycle\"/>
    </mc:Choice>
  </mc:AlternateContent>
  <bookViews>
    <workbookView xWindow="0" yWindow="0" windowWidth="9168" windowHeight="3600" tabRatio="876"/>
  </bookViews>
  <sheets>
    <sheet name="Step 1 - Journalize" sheetId="4" r:id="rId1"/>
    <sheet name="Step 1 - Ledgers" sheetId="5" r:id="rId2"/>
    <sheet name="Step 1 - Unadjusted TB" sheetId="6" r:id="rId3"/>
    <sheet name="Step 2 - Journalize" sheetId="2" r:id="rId4"/>
    <sheet name="Step 2 - Adjusted Trial Balance" sheetId="1" r:id="rId5"/>
    <sheet name="Step 3 - GAAP" sheetId="3" r:id="rId6"/>
  </sheets>
  <calcPr calcId="152511"/>
</workbook>
</file>

<file path=xl/calcChain.xml><?xml version="1.0" encoding="utf-8"?>
<calcChain xmlns="http://schemas.openxmlformats.org/spreadsheetml/2006/main">
  <c r="H28" i="1" l="1"/>
  <c r="G28" i="1"/>
  <c r="C27" i="1"/>
  <c r="C22" i="1"/>
  <c r="C21" i="1"/>
  <c r="C20" i="1"/>
  <c r="C19" i="1"/>
  <c r="C17" i="1"/>
  <c r="D16" i="1"/>
  <c r="C15" i="1"/>
  <c r="D14" i="1"/>
  <c r="C13" i="1"/>
  <c r="D11" i="1"/>
  <c r="C9" i="1"/>
  <c r="C19" i="6"/>
  <c r="C15" i="6"/>
  <c r="C18" i="6"/>
  <c r="C22" i="6"/>
  <c r="D11" i="6"/>
  <c r="C13" i="6"/>
  <c r="C21" i="6"/>
  <c r="E153" i="5"/>
  <c r="D14" i="6"/>
  <c r="C10" i="6"/>
  <c r="C12" i="6"/>
  <c r="C9" i="6"/>
  <c r="D16" i="6"/>
  <c r="C20" i="6"/>
  <c r="C17" i="6"/>
  <c r="D8" i="6"/>
  <c r="D23" i="6" s="1"/>
  <c r="G72" i="5"/>
  <c r="F72" i="5"/>
  <c r="K66" i="5"/>
  <c r="J73" i="5"/>
  <c r="E207" i="5"/>
  <c r="E198" i="5"/>
  <c r="G189" i="5"/>
  <c r="E189" i="5"/>
  <c r="G180" i="5"/>
  <c r="E180" i="5"/>
  <c r="H162" i="5"/>
  <c r="E162" i="5"/>
  <c r="G153" i="5"/>
  <c r="G135" i="5"/>
  <c r="E135" i="5"/>
  <c r="E125" i="5"/>
  <c r="G83" i="5"/>
  <c r="E83" i="5"/>
  <c r="G115" i="5"/>
  <c r="E115" i="5"/>
  <c r="E188" i="5"/>
  <c r="F206" i="5"/>
  <c r="E206" i="5"/>
  <c r="G215" i="5"/>
  <c r="H215" i="5"/>
  <c r="F197" i="5"/>
  <c r="E197" i="5"/>
  <c r="F188" i="5"/>
  <c r="F179" i="5"/>
  <c r="E179" i="5"/>
  <c r="F170" i="5"/>
  <c r="E170" i="5"/>
  <c r="F161" i="5"/>
  <c r="E161" i="5"/>
  <c r="F152" i="5"/>
  <c r="E152" i="5"/>
  <c r="E143" i="5"/>
  <c r="F143" i="5"/>
  <c r="F144" i="5" s="1"/>
  <c r="H144" i="5" s="1"/>
  <c r="F134" i="5"/>
  <c r="E134" i="5"/>
  <c r="F124" i="5"/>
  <c r="E124" i="5"/>
  <c r="F114" i="5"/>
  <c r="E114" i="5"/>
  <c r="F90" i="5"/>
  <c r="E90" i="5"/>
  <c r="F103" i="5"/>
  <c r="E103" i="5"/>
  <c r="F82" i="5"/>
  <c r="E82" i="5"/>
  <c r="F71" i="5"/>
  <c r="E71" i="5"/>
  <c r="G48" i="5"/>
  <c r="H48" i="5"/>
  <c r="C28" i="1" l="1"/>
  <c r="D28" i="1"/>
  <c r="C23" i="6"/>
  <c r="G198" i="5"/>
  <c r="F171" i="5"/>
  <c r="H171" i="5" s="1"/>
  <c r="E91" i="5"/>
  <c r="G91" i="5" s="1"/>
  <c r="F104" i="5"/>
  <c r="H104" i="5" s="1"/>
</calcChain>
</file>

<file path=xl/sharedStrings.xml><?xml version="1.0" encoding="utf-8"?>
<sst xmlns="http://schemas.openxmlformats.org/spreadsheetml/2006/main" count="478" uniqueCount="124">
  <si>
    <t>Unadjusted Trial Balance</t>
  </si>
  <si>
    <t>ACCOUNT</t>
  </si>
  <si>
    <t>DEBIT</t>
  </si>
  <si>
    <t>CREDIT</t>
  </si>
  <si>
    <t>Adjustments</t>
  </si>
  <si>
    <t>Adjusted Trial Balance</t>
  </si>
  <si>
    <t>Purity Water, Inc.</t>
  </si>
  <si>
    <t>DATE</t>
  </si>
  <si>
    <t xml:space="preserve">ACCOUNTS </t>
  </si>
  <si>
    <t>POST.</t>
  </si>
  <si>
    <t>REF.</t>
  </si>
  <si>
    <t>Dr.</t>
  </si>
  <si>
    <t>Cr.</t>
  </si>
  <si>
    <t>June</t>
  </si>
  <si>
    <t xml:space="preserve">Why is U.S. GAAP so important to the capital market system in the United States? Use 2 real company examples in your answer. </t>
  </si>
  <si>
    <t xml:space="preserve">Why is there a push to accept International Financial Reporting Standards (IFRS) as the universal standards for financial accounting? Use a US company and a non-US company as examples in your answer and how they would feel about this move. </t>
  </si>
  <si>
    <t>Step 3 - Understanding GAAP</t>
  </si>
  <si>
    <t>Purity Water</t>
  </si>
  <si>
    <t>ACCOUNTS</t>
  </si>
  <si>
    <t>Jun</t>
  </si>
  <si>
    <r>
      <t xml:space="preserve">                                                                     </t>
    </r>
    <r>
      <rPr>
        <b/>
        <sz val="15"/>
        <color theme="1"/>
        <rFont val="Calibri"/>
        <family val="2"/>
        <scheme val="minor"/>
      </rPr>
      <t xml:space="preserve">  Journal   </t>
    </r>
    <r>
      <rPr>
        <b/>
        <sz val="12"/>
        <color theme="1"/>
        <rFont val="Calibri"/>
        <family val="2"/>
        <scheme val="minor"/>
      </rPr>
      <t xml:space="preserve">                                      </t>
    </r>
  </si>
  <si>
    <t>Step 1 - Part 1</t>
  </si>
  <si>
    <t>Step 1 - Part 2</t>
  </si>
  <si>
    <t>BALANCE</t>
  </si>
  <si>
    <t>ITEM</t>
  </si>
  <si>
    <t>May</t>
  </si>
  <si>
    <t>Bal.</t>
  </si>
  <si>
    <t xml:space="preserve">May </t>
  </si>
  <si>
    <t>Step 1 - Part 3</t>
  </si>
  <si>
    <t>Pure Water, Inc.</t>
  </si>
  <si>
    <t>Step 2 - Part 1</t>
  </si>
  <si>
    <t>Step 2 - Part 2</t>
  </si>
  <si>
    <t xml:space="preserve">Note: there will be extra lines. Do not forget to put the account title in and the dates. </t>
  </si>
  <si>
    <t>Note: there may be more lines than needed.</t>
  </si>
  <si>
    <t>Salary Expenses</t>
  </si>
  <si>
    <t xml:space="preserve">    Cash</t>
  </si>
  <si>
    <t>Cash</t>
  </si>
  <si>
    <t xml:space="preserve">    Service Revenue</t>
  </si>
  <si>
    <t>Supplies</t>
  </si>
  <si>
    <t xml:space="preserve">Accounts Recievable </t>
  </si>
  <si>
    <t>Notes Payable</t>
  </si>
  <si>
    <t xml:space="preserve">     Cash</t>
  </si>
  <si>
    <t>Accounts Payable</t>
  </si>
  <si>
    <t>Miscellaneous Expense</t>
  </si>
  <si>
    <t>Dividends</t>
  </si>
  <si>
    <t xml:space="preserve">Salary Expenses </t>
  </si>
  <si>
    <t xml:space="preserve">Cash </t>
  </si>
  <si>
    <t>Land</t>
  </si>
  <si>
    <t xml:space="preserve">     Service Revenue</t>
  </si>
  <si>
    <t>Accounts Recievable</t>
  </si>
  <si>
    <t xml:space="preserve">     Accounts Recievable</t>
  </si>
  <si>
    <t xml:space="preserve">    Accounts Payable</t>
  </si>
  <si>
    <t xml:space="preserve">     Common Stock</t>
  </si>
  <si>
    <t xml:space="preserve">     Accrued Salaries</t>
  </si>
  <si>
    <t>PrePaid Advertising</t>
  </si>
  <si>
    <t>Miscelleneous Expense</t>
  </si>
  <si>
    <t xml:space="preserve">      Cash</t>
  </si>
  <si>
    <t xml:space="preserve">    Accounts Recievable</t>
  </si>
  <si>
    <t>Utilites (Expense)</t>
  </si>
  <si>
    <t>july</t>
  </si>
  <si>
    <t>Vehicles</t>
  </si>
  <si>
    <t>Common Stock</t>
  </si>
  <si>
    <t xml:space="preserve">Dividends </t>
  </si>
  <si>
    <t>Service Revenue</t>
  </si>
  <si>
    <t>Saleries Expense</t>
  </si>
  <si>
    <t>Utilities Expense</t>
  </si>
  <si>
    <t xml:space="preserve">Land </t>
  </si>
  <si>
    <t xml:space="preserve">    Service Revenue [Performed service work]</t>
  </si>
  <si>
    <t xml:space="preserve">   Accounts Recievable [Received payment on Account]</t>
  </si>
  <si>
    <t xml:space="preserve">     Accounts Payable  [Purchased Supplies on account]</t>
  </si>
  <si>
    <t xml:space="preserve">     Common Stock            [Sold Stock to Mel Hollingsworth]</t>
  </si>
  <si>
    <t xml:space="preserve">    Service Revenue         [Billed for service performed]</t>
  </si>
  <si>
    <t xml:space="preserve">   Cash                               [Paid Receptionist Salary]</t>
  </si>
  <si>
    <t xml:space="preserve">    Cash                               [Paid cash to aquire land]</t>
  </si>
  <si>
    <t xml:space="preserve">      Cash                            [Paid Receptionist Salary]</t>
  </si>
  <si>
    <t xml:space="preserve">   Accounts Recievable   [Received payment for services performed]</t>
  </si>
  <si>
    <t xml:space="preserve">PrePaid Advertising </t>
  </si>
  <si>
    <t xml:space="preserve">    Cash                            [Bought ad in Yellow Pages]</t>
  </si>
  <si>
    <t xml:space="preserve">     Cash                              [Paid on account]</t>
  </si>
  <si>
    <t xml:space="preserve">     Office Furnature [Purchased furnature on Account]</t>
  </si>
  <si>
    <t xml:space="preserve">     Cash                              [Paid Misc expenses]</t>
  </si>
  <si>
    <t xml:space="preserve">    Service Revenue            [Billed for service performed]</t>
  </si>
  <si>
    <t xml:space="preserve">   Accounts Recievable [Received payment for services performed]</t>
  </si>
  <si>
    <t xml:space="preserve">      Cash                             [Paid Receptionist Salary]</t>
  </si>
  <si>
    <t xml:space="preserve">     Cash                                 [Paid out dividends]</t>
  </si>
  <si>
    <t xml:space="preserve">    Cash                               [Paid rent at new location]</t>
  </si>
  <si>
    <t>PrePaid Assets (Rent)</t>
  </si>
  <si>
    <t>Salary Expense</t>
  </si>
  <si>
    <t>All Accounts</t>
  </si>
  <si>
    <t>Accounts Recieveable</t>
  </si>
  <si>
    <t>PrePaid Avertising</t>
  </si>
  <si>
    <t>Office Funiture</t>
  </si>
  <si>
    <t>Office Furnature</t>
  </si>
  <si>
    <t>Misc Expense</t>
  </si>
  <si>
    <t>Miscelianeous Expense.</t>
  </si>
  <si>
    <t>Expense (utilities)</t>
  </si>
  <si>
    <t>Expense (Utilities)</t>
  </si>
  <si>
    <t>Expense (Rent)</t>
  </si>
  <si>
    <t>Totals</t>
  </si>
  <si>
    <t>Bal</t>
  </si>
  <si>
    <t xml:space="preserve">     Office Furnature</t>
  </si>
  <si>
    <t xml:space="preserve">Bal. </t>
  </si>
  <si>
    <t xml:space="preserve">Totals </t>
  </si>
  <si>
    <t>Prepaid Advertisisng</t>
  </si>
  <si>
    <t>Equiptment Office</t>
  </si>
  <si>
    <t>Expense Rent</t>
  </si>
  <si>
    <t>cash</t>
  </si>
  <si>
    <t>Credit</t>
  </si>
  <si>
    <t>Debit</t>
  </si>
  <si>
    <t>Supplies Expense</t>
  </si>
  <si>
    <t xml:space="preserve">     Supplies</t>
  </si>
  <si>
    <t>Depreciation Expense</t>
  </si>
  <si>
    <t xml:space="preserve">     Less: Accumulated Depreciation--Equiptment</t>
  </si>
  <si>
    <t xml:space="preserve">     Less: Accumulated Depreciation--Furnature</t>
  </si>
  <si>
    <t xml:space="preserve">     Less: Accumulated Depreciation--vehicles</t>
  </si>
  <si>
    <t xml:space="preserve">Salary Expense </t>
  </si>
  <si>
    <t xml:space="preserve">     Accued Salaries</t>
  </si>
  <si>
    <t xml:space="preserve">      Less: Accumulated Depreciation--vehicles</t>
  </si>
  <si>
    <t xml:space="preserve">     Service Revenue [unbilled work]</t>
  </si>
  <si>
    <r>
      <t>T</t>
    </r>
    <r>
      <rPr>
        <sz val="9"/>
        <color theme="1"/>
        <rFont val="Calibri"/>
        <family val="2"/>
        <scheme val="minor"/>
      </rPr>
      <t xml:space="preserve">he main reason for the push to move to IFRS is compatability with the Global Market. Though the U.K. has the U.K. GAAP that can be redily converted to U.S. GAAP the rest of the world, for the most part, uses IFRS.  It is said that IFRS is more intuitive and easier to use, however, it is imposible to know it all due to being updated about every two months. U.S. GAAP, on the other hand, is not as intuitive, is more precise, and has rules that are not changing. IFRS sports more principles based on making it easier for the accountant this makes one freer to make adjustments as needed. BP presents its financial statements  according to IFRS. While Exxon Mobil, One of its biggest competitors, posted its financial data  using U.S. GAAP.  This dou system makes clarity dificult. Understanding is not enhanced when different standards are used for similar businesses.  Ford motors supports the move to IFRS. They feel that simplifying and stndardizing across the 138 countries they are in will save them money. Allergan Inc. officers, on the other hand,  say the change to IFRS would cost the company as much as 1% of their revenue. Most companies outside the U.S. don't use GAAP, save the U.K. which has its own version. Investment companies love the idea of switching to IFRS, as two companies from different parts of the world would produce similar financial statements. However, most of the United States still feels that U.S. GAAP transparency makes us the envy of the world. Most opposed are the smaller companies of the United States.  Claiming a type of patriatism for the U.S. GAAP in a fashion similar to, "if you are going to live in this country learn to speak english" type of fashion. </t>
    </r>
  </si>
  <si>
    <t xml:space="preserve">Companies are able to supply the market with a better quality of financial information do to U.S. GAAP.  Capital markets depend on this information.  Inturn, this enable investors to make better financial reports. Further, compliance with GAAP establishes transparency between a company and government agencies, as well as those citizens that may be affected.  Greater accountability with legislative bodies, oversight bodies, investors, and creditors helps to reduce misstatements that may lead to problems with financial data. Without U.S. GAAP, significant difficulties would be encountered. Investors and creditors would have trouble evaluating the future prospects as well as the financial health of an organization.  In comparison U.S. GAAP has a firm foundation, with a very discriptive entry process, whereas IFRS has been augemented about every two months on average. This makes it very large and almost impossible to know(LinfieldADP, 2011). In the late 1990s companies such as Enron and WorldCom abused the world by providing financial information that had been altered for the benifit of the company or those in management positioned to benifit from this.  Before those accounting scandals U.S. GAAP was trusted worldwide.  As a result, FASB has moved back to stressing clearer transparency for all reported information.  This has made the system less desireable but the objective enables investors to better see and understand the organizations standing behind their financial reports.  Some companies have already moved to IFRS, but many hold strong to the belief that U.S. GAAP is superior. Companies that are currently using U.S. GAAP are such as: Coca-Cola, Apple, Microsoft, Nordstrom, and Google who may be holding true due to the ten basic tenents of GAAP. Principles such as: Rugularity, Consistency, Sincerity, Permanence, Non-Compensation, Prudence, Continuity, Periodicity, Materiality, and Utmost Good Faith(http://www.accounting.com/resources/gaap/).  Principles that might make one think that they are speeking of an office such as the President and not just an accounting system.   </t>
  </si>
  <si>
    <t>backwards</t>
  </si>
  <si>
    <t xml:space="preserve">backwards </t>
  </si>
  <si>
    <t xml:space="preserve">    Utilities Expense                            [Paid utilites]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</si>
</sst>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5"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20"/>
      <color theme="1"/>
      <name val="Calibri"/>
      <family val="2"/>
      <scheme val="minor"/>
    </font>
    <font>
      <b/>
      <sz val="16"/>
      <color theme="1"/>
      <name val="Times New Roman"/>
      <family val="1"/>
    </font>
    <font>
      <sz val="12"/>
      <color theme="1"/>
      <name val="Calibri"/>
      <family val="2"/>
      <scheme val="minor"/>
    </font>
    <font>
      <b/>
      <sz val="12"/>
      <color theme="1"/>
      <name val="Calibri"/>
      <family val="2"/>
      <scheme val="minor"/>
    </font>
    <font>
      <b/>
      <sz val="15"/>
      <color theme="1"/>
      <name val="Calibri"/>
      <family val="2"/>
      <scheme val="minor"/>
    </font>
    <font>
      <sz val="20"/>
      <color theme="1"/>
      <name val="Calibri"/>
      <family val="2"/>
      <scheme val="minor"/>
    </font>
    <font>
      <sz val="11"/>
      <color theme="1"/>
      <name val="Times New Roman"/>
      <family val="1"/>
    </font>
    <font>
      <b/>
      <sz val="14"/>
      <color theme="1"/>
      <name val="Times New Roman"/>
      <family val="1"/>
    </font>
    <font>
      <sz val="9"/>
      <color theme="1"/>
      <name val="Calibri"/>
      <family val="2"/>
      <scheme val="minor"/>
    </font>
    <font>
      <b/>
      <sz val="11"/>
      <color theme="1"/>
      <name val="Times New Roman"/>
      <family val="1"/>
    </font>
    <font>
      <sz val="9"/>
      <color rgb="FF3C3C3D"/>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56">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bottom/>
      <diagonal/>
    </border>
    <border>
      <left style="double">
        <color indexed="64"/>
      </left>
      <right style="medium">
        <color indexed="64"/>
      </right>
      <top/>
      <bottom/>
      <diagonal/>
    </border>
    <border>
      <left/>
      <right/>
      <top/>
      <bottom style="double">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medium">
        <color indexed="64"/>
      </top>
      <bottom/>
      <diagonal/>
    </border>
    <border>
      <left style="double">
        <color indexed="64"/>
      </left>
      <right style="medium">
        <color indexed="64"/>
      </right>
      <top style="double">
        <color indexed="64"/>
      </top>
      <bottom style="double">
        <color indexed="64"/>
      </bottom>
      <diagonal/>
    </border>
    <border>
      <left/>
      <right/>
      <top style="double">
        <color indexed="64"/>
      </top>
      <bottom style="double">
        <color indexed="64"/>
      </bottom>
      <diagonal/>
    </border>
  </borders>
  <cellStyleXfs count="1">
    <xf numFmtId="0" fontId="0" fillId="0" borderId="0"/>
  </cellStyleXfs>
  <cellXfs count="272">
    <xf numFmtId="0" fontId="0" fillId="0" borderId="0" xfId="0"/>
    <xf numFmtId="0" fontId="3" fillId="0" borderId="7" xfId="0" applyFont="1" applyBorder="1" applyAlignment="1">
      <alignment vertical="center" wrapText="1"/>
    </xf>
    <xf numFmtId="3" fontId="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2" fillId="0" borderId="14" xfId="0" applyFont="1" applyBorder="1" applyAlignment="1">
      <alignment horizontal="center" vertical="center" wrapText="1"/>
    </xf>
    <xf numFmtId="0" fontId="1" fillId="0" borderId="14" xfId="0" applyFont="1" applyBorder="1"/>
    <xf numFmtId="0" fontId="3" fillId="0" borderId="6" xfId="0" applyFont="1" applyFill="1" applyBorder="1" applyAlignment="1">
      <alignment vertical="center" wrapText="1"/>
    </xf>
    <xf numFmtId="0" fontId="0" fillId="0" borderId="0" xfId="0" applyFill="1"/>
    <xf numFmtId="6" fontId="3" fillId="0" borderId="6" xfId="0" applyNumberFormat="1" applyFont="1" applyBorder="1" applyAlignment="1">
      <alignment vertical="center" wrapText="1"/>
    </xf>
    <xf numFmtId="0" fontId="3" fillId="0" borderId="15" xfId="0" applyFont="1" applyBorder="1" applyAlignment="1">
      <alignment horizontal="right" vertical="center" wrapText="1"/>
    </xf>
    <xf numFmtId="3" fontId="3" fillId="0" borderId="15" xfId="0" applyNumberFormat="1" applyFont="1" applyBorder="1" applyAlignment="1">
      <alignment horizontal="right" vertical="center" wrapText="1"/>
    </xf>
    <xf numFmtId="0" fontId="0" fillId="0" borderId="14" xfId="0" applyBorder="1"/>
    <xf numFmtId="0" fontId="3" fillId="0" borderId="14" xfId="0" applyFont="1" applyBorder="1" applyAlignment="1">
      <alignment vertical="center" wrapText="1"/>
    </xf>
    <xf numFmtId="6" fontId="3" fillId="0" borderId="14" xfId="0" applyNumberFormat="1" applyFont="1" applyBorder="1" applyAlignment="1">
      <alignment vertical="center" wrapText="1"/>
    </xf>
    <xf numFmtId="0" fontId="3" fillId="0" borderId="14" xfId="0" applyFont="1" applyFill="1" applyBorder="1" applyAlignment="1">
      <alignment vertical="center" wrapText="1"/>
    </xf>
    <xf numFmtId="6" fontId="3" fillId="0" borderId="14" xfId="0" applyNumberFormat="1" applyFont="1" applyFill="1" applyBorder="1" applyAlignment="1">
      <alignment vertical="center" wrapText="1"/>
    </xf>
    <xf numFmtId="3" fontId="3" fillId="0" borderId="14" xfId="0" applyNumberFormat="1" applyFont="1" applyBorder="1" applyAlignment="1">
      <alignment vertical="center" wrapText="1"/>
    </xf>
    <xf numFmtId="0" fontId="0" fillId="0" borderId="18" xfId="0" applyBorder="1"/>
    <xf numFmtId="0" fontId="0" fillId="0" borderId="20" xfId="0" applyBorder="1"/>
    <xf numFmtId="0" fontId="2"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Fill="1" applyBorder="1" applyAlignment="1">
      <alignment vertical="center" wrapText="1"/>
    </xf>
    <xf numFmtId="3" fontId="3" fillId="0" borderId="22" xfId="0" applyNumberFormat="1" applyFont="1" applyBorder="1" applyAlignment="1">
      <alignment vertical="center" wrapText="1"/>
    </xf>
    <xf numFmtId="6" fontId="3" fillId="0" borderId="22" xfId="0" applyNumberFormat="1" applyFont="1" applyBorder="1" applyAlignment="1">
      <alignment vertical="center" wrapText="1"/>
    </xf>
    <xf numFmtId="6" fontId="3" fillId="0" borderId="23" xfId="0" applyNumberFormat="1" applyFont="1" applyBorder="1" applyAlignment="1">
      <alignment vertical="center" wrapText="1"/>
    </xf>
    <xf numFmtId="6" fontId="3" fillId="0" borderId="24" xfId="0" applyNumberFormat="1" applyFont="1" applyBorder="1" applyAlignment="1">
      <alignment vertic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8" xfId="0" applyFont="1" applyBorder="1" applyAlignment="1">
      <alignment vertical="top" wrapText="1"/>
    </xf>
    <xf numFmtId="0" fontId="3" fillId="0" borderId="9" xfId="0" applyFont="1" applyBorder="1" applyAlignment="1">
      <alignment horizontal="justify" vertical="top" wrapText="1"/>
    </xf>
    <xf numFmtId="0" fontId="3" fillId="0" borderId="29" xfId="0" applyFont="1" applyBorder="1" applyAlignment="1">
      <alignment vertical="top" wrapText="1"/>
    </xf>
    <xf numFmtId="0" fontId="3" fillId="0" borderId="9" xfId="0" applyFont="1" applyBorder="1" applyAlignment="1">
      <alignment vertical="top" wrapText="1"/>
    </xf>
    <xf numFmtId="3" fontId="3" fillId="0" borderId="9" xfId="0" applyNumberFormat="1" applyFont="1" applyBorder="1" applyAlignment="1">
      <alignment vertical="top" wrapText="1"/>
    </xf>
    <xf numFmtId="0" fontId="3" fillId="0" borderId="30" xfId="0" applyFont="1" applyBorder="1" applyAlignment="1">
      <alignment vertical="top" wrapText="1"/>
    </xf>
    <xf numFmtId="0" fontId="3" fillId="0" borderId="26" xfId="0" applyFont="1" applyBorder="1" applyAlignment="1">
      <alignment horizontal="justify"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2" fillId="8" borderId="14" xfId="0" applyFont="1" applyFill="1" applyBorder="1" applyAlignment="1">
      <alignment horizontal="left" wrapText="1" indent="1"/>
    </xf>
    <xf numFmtId="0" fontId="2" fillId="9" borderId="14" xfId="0" applyFont="1" applyFill="1" applyBorder="1" applyAlignment="1">
      <alignment horizontal="left" wrapText="1" indent="1"/>
    </xf>
    <xf numFmtId="0" fontId="4" fillId="0" borderId="0" xfId="0" applyFont="1"/>
    <xf numFmtId="0" fontId="2" fillId="0" borderId="35" xfId="0" applyFont="1" applyBorder="1" applyAlignment="1">
      <alignment horizontal="center" wrapText="1"/>
    </xf>
    <xf numFmtId="0" fontId="3" fillId="0" borderId="9" xfId="0" applyFont="1" applyBorder="1" applyAlignment="1">
      <alignment horizontal="center" vertical="top" wrapText="1"/>
    </xf>
    <xf numFmtId="0" fontId="6" fillId="0" borderId="29" xfId="0" applyFont="1" applyBorder="1" applyAlignment="1">
      <alignment vertical="top" wrapText="1"/>
    </xf>
    <xf numFmtId="0" fontId="3" fillId="0" borderId="26" xfId="0" applyFont="1" applyBorder="1" applyAlignment="1">
      <alignment horizontal="center" vertical="top" wrapText="1"/>
    </xf>
    <xf numFmtId="0" fontId="3" fillId="0" borderId="0" xfId="0" applyFont="1"/>
    <xf numFmtId="0" fontId="2" fillId="0" borderId="0" xfId="0" applyFont="1"/>
    <xf numFmtId="0" fontId="5" fillId="6" borderId="0" xfId="0" applyFont="1" applyFill="1"/>
    <xf numFmtId="0" fontId="0" fillId="6" borderId="0" xfId="0" applyFill="1"/>
    <xf numFmtId="0" fontId="2" fillId="5" borderId="0" xfId="0" applyFont="1" applyFill="1"/>
    <xf numFmtId="0" fontId="0" fillId="5" borderId="0" xfId="0" applyFill="1"/>
    <xf numFmtId="0" fontId="2" fillId="0" borderId="0" xfId="0" applyFont="1" applyAlignment="1">
      <alignment horizontal="center"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30" xfId="0" applyFont="1" applyBorder="1" applyAlignment="1">
      <alignment horizontal="center" vertical="top" wrapText="1"/>
    </xf>
    <xf numFmtId="0" fontId="2" fillId="0" borderId="41" xfId="0" applyFont="1" applyBorder="1" applyAlignment="1">
      <alignment horizontal="center" vertical="top" wrapText="1"/>
    </xf>
    <xf numFmtId="0" fontId="3" fillId="0" borderId="15" xfId="0" applyFont="1" applyBorder="1" applyAlignment="1">
      <alignment horizontal="center" vertical="top" wrapText="1"/>
    </xf>
    <xf numFmtId="0" fontId="3" fillId="0" borderId="41" xfId="0" applyFont="1" applyBorder="1" applyAlignment="1">
      <alignment horizontal="center" vertical="top" wrapText="1"/>
    </xf>
    <xf numFmtId="0" fontId="3" fillId="0" borderId="6" xfId="0" applyFont="1" applyBorder="1" applyAlignment="1">
      <alignment horizontal="center" vertical="top" wrapText="1"/>
    </xf>
    <xf numFmtId="3" fontId="3" fillId="0" borderId="6"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0" fontId="3" fillId="0" borderId="41" xfId="0" applyFont="1" applyBorder="1" applyAlignment="1">
      <alignment vertical="top" wrapText="1"/>
    </xf>
    <xf numFmtId="0" fontId="3" fillId="0" borderId="15" xfId="0" applyFont="1" applyBorder="1" applyAlignment="1">
      <alignment horizontal="right" wrapText="1"/>
    </xf>
    <xf numFmtId="0" fontId="3" fillId="0" borderId="41" xfId="0" applyFont="1" applyBorder="1" applyAlignment="1">
      <alignment horizontal="right" wrapText="1"/>
    </xf>
    <xf numFmtId="0" fontId="2" fillId="0" borderId="0" xfId="0" applyFont="1" applyAlignment="1">
      <alignment wrapText="1"/>
    </xf>
    <xf numFmtId="0" fontId="2" fillId="0" borderId="0" xfId="0" applyFont="1" applyAlignment="1">
      <alignment horizontal="justify"/>
    </xf>
    <xf numFmtId="0" fontId="2" fillId="0" borderId="39" xfId="0" applyFont="1" applyBorder="1" applyAlignment="1">
      <alignment wrapText="1"/>
    </xf>
    <xf numFmtId="0" fontId="2" fillId="0" borderId="40" xfId="0" applyFont="1" applyBorder="1" applyAlignment="1">
      <alignment wrapText="1"/>
    </xf>
    <xf numFmtId="0" fontId="2" fillId="0" borderId="30" xfId="0" applyFont="1" applyBorder="1" applyAlignment="1">
      <alignment wrapText="1"/>
    </xf>
    <xf numFmtId="0" fontId="2" fillId="0" borderId="41" xfId="0" applyFont="1" applyBorder="1" applyAlignment="1">
      <alignment wrapText="1"/>
    </xf>
    <xf numFmtId="0" fontId="3" fillId="0" borderId="8" xfId="0" applyFont="1" applyBorder="1" applyAlignment="1">
      <alignment horizontal="right" wrapText="1"/>
    </xf>
    <xf numFmtId="0" fontId="3" fillId="0" borderId="30" xfId="0" applyFont="1" applyBorder="1" applyAlignment="1">
      <alignment wrapText="1"/>
    </xf>
    <xf numFmtId="0" fontId="0" fillId="7" borderId="0" xfId="0" applyFill="1"/>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7" xfId="0" applyFont="1" applyBorder="1" applyAlignment="1">
      <alignment vertical="top" wrapText="1"/>
    </xf>
    <xf numFmtId="6" fontId="3" fillId="0" borderId="8" xfId="0" applyNumberFormat="1" applyFont="1" applyBorder="1" applyAlignment="1">
      <alignment horizontal="right" wrapText="1"/>
    </xf>
    <xf numFmtId="0" fontId="3" fillId="0" borderId="9" xfId="0" applyFont="1" applyBorder="1" applyAlignment="1">
      <alignment horizontal="right" wrapText="1"/>
    </xf>
    <xf numFmtId="3" fontId="3" fillId="0" borderId="8" xfId="0" applyNumberFormat="1" applyFont="1" applyBorder="1" applyAlignment="1">
      <alignment horizontal="right" wrapText="1"/>
    </xf>
    <xf numFmtId="3" fontId="3" fillId="0" borderId="9" xfId="0" applyNumberFormat="1" applyFont="1" applyBorder="1" applyAlignment="1">
      <alignment horizontal="right" wrapText="1"/>
    </xf>
    <xf numFmtId="0" fontId="9" fillId="6" borderId="0" xfId="0" applyFont="1" applyFill="1"/>
    <xf numFmtId="0" fontId="9" fillId="7" borderId="0" xfId="0" applyFont="1" applyFill="1"/>
    <xf numFmtId="0" fontId="0" fillId="0" borderId="0" xfId="0" applyBorder="1"/>
    <xf numFmtId="0" fontId="2" fillId="0" borderId="0" xfId="0" applyFont="1" applyBorder="1" applyAlignment="1">
      <alignment horizontal="center" vertical="center" wrapText="1"/>
    </xf>
    <xf numFmtId="6" fontId="3" fillId="0" borderId="0" xfId="0" applyNumberFormat="1" applyFont="1" applyBorder="1" applyAlignment="1">
      <alignment vertical="center" wrapText="1"/>
    </xf>
    <xf numFmtId="0" fontId="3" fillId="0" borderId="0" xfId="0" applyFont="1" applyBorder="1" applyAlignment="1">
      <alignment vertical="center" wrapText="1"/>
    </xf>
    <xf numFmtId="6"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xf numFmtId="3" fontId="3" fillId="0" borderId="0" xfId="0" applyNumberFormat="1" applyFont="1" applyBorder="1" applyAlignment="1">
      <alignment vertical="center" wrapText="1"/>
    </xf>
    <xf numFmtId="0" fontId="3" fillId="0" borderId="39" xfId="0" applyFont="1" applyBorder="1" applyAlignment="1">
      <alignmen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3" fontId="3" fillId="0" borderId="0" xfId="0" applyNumberFormat="1" applyFont="1" applyBorder="1" applyAlignment="1">
      <alignment horizontal="center" vertical="top" wrapText="1"/>
    </xf>
    <xf numFmtId="0" fontId="1" fillId="0" borderId="0" xfId="0" applyFont="1"/>
    <xf numFmtId="3" fontId="3" fillId="0" borderId="0" xfId="0" applyNumberFormat="1" applyFont="1" applyBorder="1" applyAlignment="1">
      <alignment horizontal="right" wrapText="1"/>
    </xf>
    <xf numFmtId="0" fontId="3" fillId="0" borderId="0" xfId="0" applyFont="1" applyBorder="1" applyAlignment="1">
      <alignment horizontal="right" wrapText="1"/>
    </xf>
    <xf numFmtId="3" fontId="3" fillId="0" borderId="0" xfId="0" applyNumberFormat="1" applyFont="1" applyBorder="1" applyAlignment="1">
      <alignment horizontal="right" vertical="top" wrapText="1"/>
    </xf>
    <xf numFmtId="0" fontId="3" fillId="0" borderId="0" xfId="0" applyFont="1" applyBorder="1" applyAlignment="1">
      <alignment wrapText="1"/>
    </xf>
    <xf numFmtId="0" fontId="3" fillId="0" borderId="0" xfId="0" applyFont="1" applyFill="1" applyBorder="1" applyAlignment="1">
      <alignment vertical="top" wrapText="1"/>
    </xf>
    <xf numFmtId="0" fontId="3" fillId="0" borderId="40" xfId="0" applyFont="1" applyBorder="1" applyAlignment="1">
      <alignment vertical="top" wrapText="1"/>
    </xf>
    <xf numFmtId="0" fontId="2" fillId="0" borderId="0" xfId="0" applyFont="1" applyBorder="1"/>
    <xf numFmtId="0" fontId="2" fillId="0" borderId="43" xfId="0" applyFont="1" applyBorder="1" applyAlignment="1">
      <alignment horizontal="center" vertical="top" wrapText="1"/>
    </xf>
    <xf numFmtId="0" fontId="3" fillId="0" borderId="43" xfId="0" applyFont="1" applyBorder="1" applyAlignment="1">
      <alignment vertical="top" wrapText="1"/>
    </xf>
    <xf numFmtId="0" fontId="3" fillId="0" borderId="43" xfId="0" applyFont="1" applyBorder="1" applyAlignment="1">
      <alignment horizontal="center" vertical="top" wrapText="1"/>
    </xf>
    <xf numFmtId="0" fontId="3" fillId="0" borderId="43" xfId="0" applyFont="1" applyBorder="1" applyAlignment="1">
      <alignment horizontal="right" vertical="top" wrapText="1"/>
    </xf>
    <xf numFmtId="3" fontId="3" fillId="0" borderId="43" xfId="0" applyNumberFormat="1" applyFont="1" applyBorder="1" applyAlignment="1">
      <alignment horizontal="right" vertical="top" wrapText="1"/>
    </xf>
    <xf numFmtId="0" fontId="3" fillId="0" borderId="43" xfId="0" applyFont="1" applyBorder="1"/>
    <xf numFmtId="0" fontId="3" fillId="0" borderId="43" xfId="0" applyFont="1" applyFill="1" applyBorder="1" applyAlignment="1">
      <alignment vertical="top" wrapText="1"/>
    </xf>
    <xf numFmtId="0" fontId="2" fillId="0" borderId="43" xfId="0" applyFont="1" applyBorder="1"/>
    <xf numFmtId="0" fontId="2" fillId="0" borderId="44" xfId="0" applyFont="1" applyBorder="1"/>
    <xf numFmtId="0" fontId="3" fillId="0" borderId="44" xfId="0" applyFont="1" applyBorder="1" applyAlignment="1">
      <alignment horizontal="center" vertical="top" wrapText="1"/>
    </xf>
    <xf numFmtId="0" fontId="3" fillId="0" borderId="44" xfId="0" applyFont="1" applyFill="1" applyBorder="1" applyAlignment="1">
      <alignment vertical="top" wrapText="1"/>
    </xf>
    <xf numFmtId="0" fontId="2" fillId="0" borderId="46" xfId="0" applyFont="1" applyBorder="1"/>
    <xf numFmtId="0" fontId="3" fillId="0" borderId="47" xfId="0" applyFont="1" applyBorder="1" applyAlignment="1">
      <alignment horizontal="center" vertical="top" wrapText="1"/>
    </xf>
    <xf numFmtId="0" fontId="3" fillId="0" borderId="46" xfId="0" applyFont="1" applyFill="1" applyBorder="1" applyAlignment="1">
      <alignment vertical="top" wrapText="1"/>
    </xf>
    <xf numFmtId="0" fontId="0" fillId="9" borderId="0" xfId="0" applyFill="1"/>
    <xf numFmtId="0" fontId="3" fillId="0" borderId="48" xfId="0" applyFont="1" applyBorder="1" applyAlignment="1">
      <alignment vertical="top" wrapText="1"/>
    </xf>
    <xf numFmtId="0" fontId="3" fillId="0" borderId="48" xfId="0" applyFont="1" applyBorder="1" applyAlignment="1">
      <alignment horizontal="center" vertical="top" wrapText="1"/>
    </xf>
    <xf numFmtId="3" fontId="3" fillId="0" borderId="48" xfId="0" applyNumberFormat="1" applyFont="1" applyBorder="1" applyAlignment="1">
      <alignment horizontal="center" vertical="top" wrapText="1"/>
    </xf>
    <xf numFmtId="0" fontId="3" fillId="0" borderId="48" xfId="0" applyFont="1" applyBorder="1" applyAlignment="1">
      <alignment horizontal="right" vertical="top" wrapText="1"/>
    </xf>
    <xf numFmtId="0" fontId="0" fillId="0" borderId="48" xfId="0" applyBorder="1"/>
    <xf numFmtId="3" fontId="3" fillId="0" borderId="48" xfId="0" applyNumberFormat="1" applyFont="1" applyBorder="1" applyAlignment="1">
      <alignment horizontal="right" vertical="top" wrapText="1"/>
    </xf>
    <xf numFmtId="0" fontId="3" fillId="0" borderId="28" xfId="0" applyFont="1" applyBorder="1" applyAlignment="1">
      <alignment horizontal="left" wrapText="1"/>
    </xf>
    <xf numFmtId="0" fontId="3" fillId="0" borderId="30" xfId="0" applyFont="1" applyBorder="1" applyAlignment="1">
      <alignment horizontal="left" wrapText="1"/>
    </xf>
    <xf numFmtId="0" fontId="2" fillId="0" borderId="19" xfId="0" applyFont="1" applyBorder="1" applyAlignment="1">
      <alignment horizontal="center" vertical="top" wrapText="1"/>
    </xf>
    <xf numFmtId="0" fontId="0" fillId="9" borderId="0" xfId="0" applyFill="1" applyBorder="1"/>
    <xf numFmtId="3" fontId="3" fillId="0" borderId="19" xfId="0" applyNumberFormat="1" applyFont="1" applyBorder="1" applyAlignment="1">
      <alignment horizontal="right" vertical="top" wrapText="1"/>
    </xf>
    <xf numFmtId="3" fontId="3" fillId="0" borderId="10" xfId="0" applyNumberFormat="1" applyFont="1" applyBorder="1" applyAlignment="1">
      <alignment vertical="top" wrapText="1"/>
    </xf>
    <xf numFmtId="3" fontId="3" fillId="0" borderId="6" xfId="0" applyNumberFormat="1" applyFont="1" applyBorder="1" applyAlignment="1">
      <alignment vertical="top" wrapText="1"/>
    </xf>
    <xf numFmtId="3" fontId="3" fillId="0" borderId="14" xfId="0" applyNumberFormat="1" applyFont="1" applyBorder="1" applyAlignment="1">
      <alignment vertical="top" wrapText="1"/>
    </xf>
    <xf numFmtId="0" fontId="0" fillId="0" borderId="50" xfId="0" applyBorder="1"/>
    <xf numFmtId="0" fontId="2" fillId="0" borderId="50" xfId="0" applyFont="1" applyBorder="1" applyAlignment="1">
      <alignment horizontal="center" vertical="top" wrapText="1"/>
    </xf>
    <xf numFmtId="164" fontId="3" fillId="0" borderId="50" xfId="0" applyNumberFormat="1" applyFont="1" applyBorder="1" applyAlignment="1">
      <alignment horizontal="right" vertical="top" wrapText="1"/>
    </xf>
    <xf numFmtId="3" fontId="3" fillId="0" borderId="50" xfId="0" applyNumberFormat="1" applyFont="1" applyBorder="1" applyAlignment="1">
      <alignment vertical="top" wrapText="1"/>
    </xf>
    <xf numFmtId="0" fontId="2" fillId="0" borderId="51" xfId="0" applyFont="1" applyBorder="1" applyAlignment="1">
      <alignment horizontal="center" vertical="top" wrapText="1"/>
    </xf>
    <xf numFmtId="3" fontId="3" fillId="0" borderId="48" xfId="0" applyNumberFormat="1" applyFont="1" applyBorder="1" applyAlignment="1">
      <alignment vertical="top" wrapText="1"/>
    </xf>
    <xf numFmtId="3" fontId="3" fillId="0" borderId="48" xfId="0" applyNumberFormat="1" applyFont="1" applyBorder="1" applyAlignment="1">
      <alignment wrapText="1"/>
    </xf>
    <xf numFmtId="0" fontId="2" fillId="0" borderId="51" xfId="0" applyFont="1" applyBorder="1" applyAlignment="1">
      <alignment wrapText="1"/>
    </xf>
    <xf numFmtId="3" fontId="3" fillId="0" borderId="48" xfId="0" applyNumberFormat="1" applyFont="1" applyBorder="1" applyAlignment="1">
      <alignment horizontal="right" wrapText="1"/>
    </xf>
    <xf numFmtId="0" fontId="2" fillId="0" borderId="0" xfId="0" applyFont="1" applyBorder="1" applyAlignment="1">
      <alignment horizontal="center" vertical="top" wrapText="1"/>
    </xf>
    <xf numFmtId="3" fontId="3" fillId="0" borderId="52" xfId="0" applyNumberFormat="1" applyFont="1" applyBorder="1" applyAlignment="1">
      <alignment vertical="top" wrapText="1"/>
    </xf>
    <xf numFmtId="0" fontId="3" fillId="0" borderId="30" xfId="0" applyFont="1" applyBorder="1" applyAlignment="1">
      <alignment horizontal="center" vertical="top" wrapText="1"/>
    </xf>
    <xf numFmtId="0" fontId="2" fillId="0" borderId="43" xfId="0" applyFont="1" applyBorder="1" applyAlignment="1">
      <alignment horizontal="left" vertical="top" wrapText="1"/>
    </xf>
    <xf numFmtId="3" fontId="3" fillId="0" borderId="43" xfId="0" applyNumberFormat="1" applyFont="1" applyBorder="1" applyAlignment="1">
      <alignment horizontal="center" vertical="top" wrapText="1"/>
    </xf>
    <xf numFmtId="0" fontId="3" fillId="0" borderId="43" xfId="0" applyFont="1" applyFill="1" applyBorder="1" applyAlignment="1">
      <alignment horizontal="center" vertical="top" wrapText="1"/>
    </xf>
    <xf numFmtId="3" fontId="10" fillId="0" borderId="43" xfId="0" applyNumberFormat="1" applyFont="1" applyBorder="1" applyAlignment="1">
      <alignment horizontal="right" vertical="top" wrapText="1"/>
    </xf>
    <xf numFmtId="164" fontId="3" fillId="0" borderId="43" xfId="0" applyNumberFormat="1" applyFont="1" applyBorder="1" applyAlignment="1">
      <alignment horizontal="right" vertical="top" wrapText="1"/>
    </xf>
    <xf numFmtId="3" fontId="11" fillId="0" borderId="43" xfId="0" applyNumberFormat="1" applyFont="1" applyBorder="1" applyAlignment="1">
      <alignment horizontal="right" vertical="top" wrapText="1"/>
    </xf>
    <xf numFmtId="3" fontId="11" fillId="0" borderId="10" xfId="0" applyNumberFormat="1" applyFont="1" applyBorder="1" applyAlignment="1">
      <alignment horizontal="right" vertical="top" wrapText="1"/>
    </xf>
    <xf numFmtId="0" fontId="11" fillId="6" borderId="0" xfId="0" applyFont="1" applyFill="1"/>
    <xf numFmtId="0" fontId="10" fillId="6" borderId="0" xfId="0" applyFont="1" applyFill="1"/>
    <xf numFmtId="0" fontId="10" fillId="0" borderId="0" xfId="0" applyFont="1"/>
    <xf numFmtId="0" fontId="10" fillId="0" borderId="50" xfId="0" applyFont="1" applyBorder="1"/>
    <xf numFmtId="0" fontId="11" fillId="7" borderId="0" xfId="0" applyFont="1" applyFill="1"/>
    <xf numFmtId="0" fontId="10" fillId="7" borderId="0" xfId="0" applyFont="1" applyFill="1"/>
    <xf numFmtId="0" fontId="13" fillId="0" borderId="0" xfId="0" applyFont="1"/>
    <xf numFmtId="3" fontId="10" fillId="0" borderId="0" xfId="0" applyNumberFormat="1" applyFont="1"/>
    <xf numFmtId="0" fontId="10" fillId="0" borderId="43" xfId="0" applyFont="1" applyBorder="1"/>
    <xf numFmtId="3" fontId="10" fillId="0" borderId="43" xfId="0" applyNumberFormat="1" applyFont="1" applyBorder="1"/>
    <xf numFmtId="3" fontId="10" fillId="0" borderId="19" xfId="0" applyNumberFormat="1" applyFont="1" applyBorder="1"/>
    <xf numFmtId="164" fontId="10" fillId="0" borderId="50" xfId="0" applyNumberFormat="1" applyFont="1" applyBorder="1"/>
    <xf numFmtId="0" fontId="10" fillId="0" borderId="44" xfId="0" applyFont="1" applyBorder="1"/>
    <xf numFmtId="3" fontId="10" fillId="0" borderId="44" xfId="0" applyNumberFormat="1" applyFont="1" applyBorder="1"/>
    <xf numFmtId="3" fontId="10" fillId="0" borderId="49" xfId="0" applyNumberFormat="1" applyFont="1" applyBorder="1"/>
    <xf numFmtId="0" fontId="10" fillId="0" borderId="46" xfId="0" applyFont="1" applyBorder="1"/>
    <xf numFmtId="3" fontId="10" fillId="0" borderId="46" xfId="0" applyNumberFormat="1" applyFont="1" applyBorder="1"/>
    <xf numFmtId="0" fontId="10" fillId="0" borderId="0" xfId="0" applyFont="1" applyBorder="1"/>
    <xf numFmtId="3" fontId="10" fillId="0" borderId="0" xfId="0" applyNumberFormat="1" applyFont="1" applyBorder="1"/>
    <xf numFmtId="3" fontId="11" fillId="0" borderId="43" xfId="0" applyNumberFormat="1" applyFont="1" applyBorder="1"/>
    <xf numFmtId="0" fontId="10" fillId="0" borderId="46" xfId="0" applyFont="1" applyBorder="1" applyAlignment="1">
      <alignment horizontal="center"/>
    </xf>
    <xf numFmtId="0" fontId="3" fillId="0" borderId="46" xfId="0" applyFont="1" applyBorder="1"/>
    <xf numFmtId="0" fontId="10" fillId="0" borderId="43" xfId="0" applyFont="1" applyBorder="1" applyAlignment="1">
      <alignment horizontal="center"/>
    </xf>
    <xf numFmtId="3" fontId="10" fillId="0" borderId="43" xfId="0" applyNumberFormat="1" applyFont="1" applyBorder="1" applyAlignment="1">
      <alignment horizontal="right"/>
    </xf>
    <xf numFmtId="164" fontId="11" fillId="0" borderId="47" xfId="0" applyNumberFormat="1" applyFont="1" applyBorder="1"/>
    <xf numFmtId="164" fontId="11" fillId="0" borderId="14" xfId="0" applyNumberFormat="1" applyFont="1" applyBorder="1"/>
    <xf numFmtId="0" fontId="2" fillId="0" borderId="48" xfId="0" applyFont="1" applyBorder="1" applyAlignment="1">
      <alignment horizontal="center" vertical="top" wrapText="1"/>
    </xf>
    <xf numFmtId="0" fontId="2" fillId="0" borderId="48" xfId="0" applyFont="1" applyBorder="1" applyAlignment="1">
      <alignment horizontal="left" vertical="top" wrapText="1"/>
    </xf>
    <xf numFmtId="3" fontId="11" fillId="0" borderId="48" xfId="0" applyNumberFormat="1" applyFont="1" applyBorder="1" applyAlignment="1">
      <alignment horizontal="right" vertical="top" wrapText="1"/>
    </xf>
    <xf numFmtId="164" fontId="3" fillId="0" borderId="48" xfId="0" applyNumberFormat="1" applyFont="1" applyBorder="1" applyAlignment="1">
      <alignment horizontal="right" vertical="top" wrapText="1"/>
    </xf>
    <xf numFmtId="0" fontId="3" fillId="0" borderId="43" xfId="0" applyFont="1" applyBorder="1" applyAlignment="1">
      <alignment horizontal="center"/>
    </xf>
    <xf numFmtId="0" fontId="3" fillId="0" borderId="28" xfId="0" applyFont="1" applyBorder="1" applyAlignment="1">
      <alignment horizontal="center" vertical="top" wrapText="1"/>
    </xf>
    <xf numFmtId="0" fontId="3" fillId="0" borderId="28" xfId="0" applyFont="1" applyBorder="1" applyAlignment="1">
      <alignment horizontal="center" wrapText="1"/>
    </xf>
    <xf numFmtId="0" fontId="3" fillId="0" borderId="30" xfId="0" applyFont="1" applyBorder="1" applyAlignment="1">
      <alignment horizontal="center" wrapText="1"/>
    </xf>
    <xf numFmtId="0" fontId="3" fillId="0" borderId="15" xfId="0" applyFont="1" applyBorder="1" applyAlignment="1">
      <alignment horizontal="center" wrapText="1"/>
    </xf>
    <xf numFmtId="0" fontId="3" fillId="0" borderId="41" xfId="0" applyFont="1" applyBorder="1" applyAlignment="1">
      <alignment horizontal="center" wrapText="1"/>
    </xf>
    <xf numFmtId="0" fontId="2" fillId="0" borderId="48" xfId="0" applyFont="1" applyBorder="1" applyAlignment="1">
      <alignment horizontal="right" vertical="top" wrapText="1"/>
    </xf>
    <xf numFmtId="0" fontId="3" fillId="0" borderId="48" xfId="0" applyFont="1" applyBorder="1" applyAlignment="1">
      <alignment horizontal="left" vertical="top" wrapText="1"/>
    </xf>
    <xf numFmtId="37" fontId="3" fillId="0" borderId="48" xfId="0" applyNumberFormat="1" applyFont="1" applyBorder="1" applyAlignment="1">
      <alignment horizontal="right" vertical="top" wrapText="1"/>
    </xf>
    <xf numFmtId="3" fontId="11" fillId="0" borderId="48" xfId="0" applyNumberFormat="1" applyFont="1" applyBorder="1" applyAlignment="1">
      <alignment vertical="top" wrapText="1"/>
    </xf>
    <xf numFmtId="3" fontId="3" fillId="0" borderId="32" xfId="0" applyNumberFormat="1"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horizontal="center" vertical="top" wrapText="1"/>
    </xf>
    <xf numFmtId="0" fontId="3" fillId="0" borderId="48" xfId="0" applyFont="1" applyBorder="1" applyAlignment="1">
      <alignment horizontal="right" wrapText="1"/>
    </xf>
    <xf numFmtId="0" fontId="3" fillId="0" borderId="48" xfId="0" applyFont="1" applyBorder="1" applyAlignment="1">
      <alignment horizontal="left" wrapText="1"/>
    </xf>
    <xf numFmtId="3" fontId="11" fillId="0" borderId="48" xfId="0" applyNumberFormat="1" applyFont="1" applyBorder="1" applyAlignment="1">
      <alignment horizontal="right" wrapText="1"/>
    </xf>
    <xf numFmtId="37" fontId="3" fillId="0" borderId="48" xfId="0" applyNumberFormat="1" applyFont="1" applyBorder="1" applyAlignment="1">
      <alignment wrapText="1"/>
    </xf>
    <xf numFmtId="0" fontId="3" fillId="0" borderId="48" xfId="0" applyFont="1" applyBorder="1" applyAlignment="1">
      <alignment wrapText="1"/>
    </xf>
    <xf numFmtId="0" fontId="3" fillId="0" borderId="48" xfId="0" applyFont="1" applyBorder="1" applyAlignment="1">
      <alignment horizontal="center" wrapText="1"/>
    </xf>
    <xf numFmtId="38" fontId="3" fillId="0" borderId="9" xfId="0" applyNumberFormat="1" applyFont="1" applyBorder="1" applyAlignment="1">
      <alignment horizontal="right" wrapText="1"/>
    </xf>
    <xf numFmtId="164" fontId="3" fillId="0" borderId="9" xfId="0" applyNumberFormat="1" applyFont="1" applyBorder="1" applyAlignment="1">
      <alignment horizontal="right" wrapText="1"/>
    </xf>
    <xf numFmtId="3" fontId="11" fillId="0" borderId="48" xfId="0" applyNumberFormat="1" applyFont="1" applyBorder="1" applyAlignment="1">
      <alignment wrapText="1"/>
    </xf>
    <xf numFmtId="6" fontId="11" fillId="0" borderId="8" xfId="0" applyNumberFormat="1" applyFont="1" applyBorder="1" applyAlignment="1">
      <alignment horizontal="right" wrapText="1"/>
    </xf>
    <xf numFmtId="164" fontId="11" fillId="0" borderId="9" xfId="0" applyNumberFormat="1" applyFont="1" applyBorder="1" applyAlignment="1">
      <alignment horizontal="right" wrapText="1"/>
    </xf>
    <xf numFmtId="6" fontId="11" fillId="0" borderId="14" xfId="0" applyNumberFormat="1" applyFont="1" applyBorder="1" applyAlignment="1">
      <alignment vertical="center" wrapText="1"/>
    </xf>
    <xf numFmtId="6" fontId="11" fillId="0" borderId="22" xfId="0" applyNumberFormat="1" applyFont="1" applyBorder="1" applyAlignment="1">
      <alignment vertical="center" wrapText="1"/>
    </xf>
    <xf numFmtId="0" fontId="0" fillId="0" borderId="14" xfId="0" applyBorder="1" applyAlignment="1">
      <alignment vertical="top" wrapText="1"/>
    </xf>
    <xf numFmtId="0" fontId="14" fillId="0" borderId="0" xfId="0" applyFont="1"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wrapText="1"/>
    </xf>
    <xf numFmtId="0" fontId="2" fillId="0" borderId="26" xfId="0" applyFont="1" applyBorder="1" applyAlignment="1">
      <alignment horizontal="center" wrapText="1"/>
    </xf>
    <xf numFmtId="0" fontId="2" fillId="0" borderId="37" xfId="0" applyFont="1" applyBorder="1" applyAlignment="1">
      <alignment horizontal="center" wrapText="1"/>
    </xf>
    <xf numFmtId="0" fontId="2" fillId="0" borderId="30" xfId="0" applyFont="1" applyBorder="1" applyAlignment="1">
      <alignment horizontal="center" wrapText="1"/>
    </xf>
    <xf numFmtId="0" fontId="2" fillId="0" borderId="38" xfId="0" applyFont="1" applyBorder="1" applyAlignment="1">
      <alignment horizontal="center" wrapText="1"/>
    </xf>
    <xf numFmtId="0" fontId="2" fillId="0" borderId="33" xfId="0" applyFont="1" applyBorder="1" applyAlignment="1">
      <alignment horizontal="center" wrapText="1"/>
    </xf>
    <xf numFmtId="0" fontId="2" fillId="0" borderId="10" xfId="0" applyFont="1" applyBorder="1" applyAlignment="1">
      <alignment horizontal="center" vertical="top" wrapText="1"/>
    </xf>
    <xf numFmtId="0" fontId="2" fillId="0" borderId="26" xfId="0" applyFont="1" applyBorder="1" applyAlignment="1">
      <alignment horizontal="center" vertical="top" wrapText="1"/>
    </xf>
    <xf numFmtId="0" fontId="2" fillId="9" borderId="1" xfId="0" applyFont="1" applyFill="1" applyBorder="1" applyAlignment="1">
      <alignment vertical="top" wrapText="1"/>
    </xf>
    <xf numFmtId="0" fontId="2" fillId="9" borderId="2" xfId="0" applyFont="1" applyFill="1" applyBorder="1" applyAlignment="1">
      <alignment vertical="top" wrapText="1"/>
    </xf>
    <xf numFmtId="0" fontId="2" fillId="9" borderId="19" xfId="0" applyFont="1" applyFill="1" applyBorder="1" applyAlignment="1">
      <alignment horizontal="right" vertical="top" wrapText="1"/>
    </xf>
    <xf numFmtId="0" fontId="2" fillId="9" borderId="45" xfId="0" applyFont="1" applyFill="1" applyBorder="1" applyAlignment="1">
      <alignment horizontal="right"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0" borderId="48" xfId="0" applyFont="1" applyBorder="1" applyAlignment="1">
      <alignment horizontal="center" vertical="top" wrapText="1"/>
    </xf>
    <xf numFmtId="0" fontId="2" fillId="0" borderId="39" xfId="0" applyFont="1" applyBorder="1" applyAlignment="1">
      <alignment horizontal="center" vertical="top" wrapText="1"/>
    </xf>
    <xf numFmtId="0" fontId="2" fillId="0" borderId="42" xfId="0" applyFont="1" applyBorder="1" applyAlignment="1">
      <alignment horizontal="center" vertical="top" wrapText="1"/>
    </xf>
    <xf numFmtId="0" fontId="2" fillId="9" borderId="1" xfId="0" applyFont="1" applyFill="1" applyBorder="1" applyAlignment="1">
      <alignment wrapText="1"/>
    </xf>
    <xf numFmtId="0" fontId="2" fillId="9" borderId="2" xfId="0" applyFont="1" applyFill="1" applyBorder="1" applyAlignment="1">
      <alignment wrapText="1"/>
    </xf>
    <xf numFmtId="0" fontId="2" fillId="9" borderId="19" xfId="0" applyFont="1" applyFill="1" applyBorder="1" applyAlignment="1">
      <alignment wrapText="1"/>
    </xf>
    <xf numFmtId="0" fontId="2" fillId="9" borderId="45" xfId="0" applyFont="1" applyFill="1" applyBorder="1" applyAlignment="1">
      <alignment wrapText="1"/>
    </xf>
    <xf numFmtId="0" fontId="2" fillId="0" borderId="34" xfId="0" applyFont="1" applyBorder="1" applyAlignment="1">
      <alignment wrapText="1"/>
    </xf>
    <xf numFmtId="0" fontId="2" fillId="0" borderId="35" xfId="0" applyFont="1" applyBorder="1" applyAlignment="1">
      <alignment wrapText="1"/>
    </xf>
    <xf numFmtId="0" fontId="2" fillId="0" borderId="11" xfId="0" applyFont="1" applyBorder="1" applyAlignment="1">
      <alignment wrapText="1"/>
    </xf>
    <xf numFmtId="0" fontId="2" fillId="0" borderId="13" xfId="0" applyFont="1" applyBorder="1" applyAlignment="1">
      <alignment wrapText="1"/>
    </xf>
    <xf numFmtId="0" fontId="2" fillId="0" borderId="10" xfId="0" applyFont="1" applyBorder="1" applyAlignment="1">
      <alignment wrapText="1"/>
    </xf>
    <xf numFmtId="0" fontId="2" fillId="0" borderId="26" xfId="0" applyFont="1" applyBorder="1" applyAlignment="1">
      <alignment wrapText="1"/>
    </xf>
    <xf numFmtId="0" fontId="2" fillId="9" borderId="16" xfId="0" applyFont="1" applyFill="1" applyBorder="1" applyAlignment="1">
      <alignment vertical="top" wrapText="1"/>
    </xf>
    <xf numFmtId="0" fontId="2" fillId="9" borderId="17" xfId="0" applyFont="1" applyFill="1" applyBorder="1" applyAlignment="1">
      <alignment vertical="top" wrapText="1"/>
    </xf>
    <xf numFmtId="0" fontId="2" fillId="9" borderId="49" xfId="0" applyFont="1" applyFill="1" applyBorder="1" applyAlignment="1">
      <alignment horizontal="right" vertical="top" wrapText="1"/>
    </xf>
    <xf numFmtId="0" fontId="2" fillId="9" borderId="53" xfId="0" applyFont="1" applyFill="1" applyBorder="1" applyAlignment="1">
      <alignment horizontal="right" vertical="top" wrapText="1"/>
    </xf>
    <xf numFmtId="0" fontId="2" fillId="0" borderId="43" xfId="0" applyFont="1" applyBorder="1" applyAlignment="1">
      <alignment horizontal="center" vertical="top" wrapText="1"/>
    </xf>
    <xf numFmtId="0" fontId="2" fillId="4" borderId="1" xfId="0" applyFont="1" applyFill="1" applyBorder="1" applyAlignment="1">
      <alignment vertical="top" wrapText="1"/>
    </xf>
    <xf numFmtId="0" fontId="2" fillId="4" borderId="2" xfId="0" applyFont="1" applyFill="1" applyBorder="1" applyAlignment="1">
      <alignment vertical="top" wrapText="1"/>
    </xf>
    <xf numFmtId="0" fontId="2" fillId="4" borderId="2" xfId="0" applyFont="1" applyFill="1" applyBorder="1" applyAlignment="1">
      <alignment horizontal="right" vertical="top" wrapText="1"/>
    </xf>
    <xf numFmtId="0" fontId="2" fillId="4" borderId="3" xfId="0" applyFont="1" applyFill="1" applyBorder="1" applyAlignment="1">
      <alignment horizontal="righ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0" borderId="12" xfId="0" applyFont="1" applyBorder="1" applyAlignment="1">
      <alignment horizontal="center" vertical="top" wrapText="1"/>
    </xf>
    <xf numFmtId="15" fontId="2" fillId="0" borderId="4" xfId="0" applyNumberFormat="1" applyFont="1" applyBorder="1" applyAlignment="1">
      <alignment horizontal="center" vertical="top" wrapText="1"/>
    </xf>
    <xf numFmtId="15" fontId="2" fillId="0" borderId="5" xfId="0" applyNumberFormat="1" applyFont="1" applyBorder="1" applyAlignment="1">
      <alignment horizontal="center" vertical="top" wrapText="1"/>
    </xf>
    <xf numFmtId="15" fontId="2" fillId="0" borderId="36" xfId="0" applyNumberFormat="1" applyFont="1" applyBorder="1" applyAlignment="1">
      <alignment horizontal="center" vertical="top" wrapText="1"/>
    </xf>
    <xf numFmtId="0" fontId="2" fillId="0" borderId="16" xfId="0" applyFont="1" applyBorder="1" applyAlignment="1">
      <alignment horizontal="center" wrapText="1"/>
    </xf>
    <xf numFmtId="0" fontId="2" fillId="0" borderId="25"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15" fontId="2" fillId="0" borderId="14"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topLeftCell="A38" workbookViewId="0">
      <selection activeCell="C41" sqref="C41"/>
    </sheetView>
  </sheetViews>
  <sheetFormatPr defaultColWidth="15.6640625" defaultRowHeight="14.4" x14ac:dyDescent="0.3"/>
  <cols>
    <col min="1" max="1" width="6.6640625" customWidth="1"/>
    <col min="2" max="2" width="8.6640625" customWidth="1"/>
    <col min="3" max="3" width="27.88671875" customWidth="1"/>
  </cols>
  <sheetData>
    <row r="1" spans="1:6" ht="20.399999999999999" x14ac:dyDescent="0.35">
      <c r="A1" s="49" t="s">
        <v>17</v>
      </c>
      <c r="B1" s="50"/>
      <c r="C1" s="50"/>
    </row>
    <row r="2" spans="1:6" ht="16.2" thickBot="1" x14ac:dyDescent="0.35">
      <c r="A2" s="51" t="s">
        <v>21</v>
      </c>
      <c r="B2" s="52"/>
      <c r="C2" s="52"/>
    </row>
    <row r="3" spans="1:6" ht="31.5" customHeight="1" thickTop="1" thickBot="1" x14ac:dyDescent="0.35">
      <c r="A3" s="213" t="s">
        <v>20</v>
      </c>
      <c r="B3" s="214"/>
      <c r="C3" s="214"/>
      <c r="D3" s="214"/>
      <c r="E3" s="214"/>
      <c r="F3" s="215"/>
    </row>
    <row r="4" spans="1:6" ht="15.6" x14ac:dyDescent="0.3">
      <c r="A4" s="216" t="s">
        <v>7</v>
      </c>
      <c r="B4" s="217"/>
      <c r="C4" s="220" t="s">
        <v>18</v>
      </c>
      <c r="D4" s="43" t="s">
        <v>9</v>
      </c>
      <c r="E4" s="222" t="s">
        <v>11</v>
      </c>
      <c r="F4" s="222" t="s">
        <v>12</v>
      </c>
    </row>
    <row r="5" spans="1:6" ht="16.2" thickBot="1" x14ac:dyDescent="0.35">
      <c r="A5" s="218"/>
      <c r="B5" s="219"/>
      <c r="C5" s="221"/>
      <c r="D5" s="30" t="s">
        <v>10</v>
      </c>
      <c r="E5" s="223"/>
      <c r="F5" s="223"/>
    </row>
    <row r="6" spans="1:6" ht="16.8" thickTop="1" thickBot="1" x14ac:dyDescent="0.35">
      <c r="A6" s="31" t="s">
        <v>19</v>
      </c>
      <c r="B6" s="44">
        <v>1</v>
      </c>
      <c r="C6" s="45" t="s">
        <v>45</v>
      </c>
      <c r="D6" s="44"/>
      <c r="E6" s="34">
        <v>550</v>
      </c>
      <c r="F6" s="34"/>
    </row>
    <row r="7" spans="1:6" ht="31.8" thickBot="1" x14ac:dyDescent="0.35">
      <c r="A7" s="31"/>
      <c r="B7" s="44"/>
      <c r="C7" s="45" t="s">
        <v>72</v>
      </c>
      <c r="D7" s="44"/>
      <c r="E7" s="34"/>
      <c r="F7" s="34">
        <v>550</v>
      </c>
    </row>
    <row r="8" spans="1:6" ht="16.2" thickBot="1" x14ac:dyDescent="0.35">
      <c r="A8" s="31"/>
      <c r="B8" s="44">
        <v>2</v>
      </c>
      <c r="C8" s="33" t="s">
        <v>66</v>
      </c>
      <c r="D8" s="44"/>
      <c r="E8" s="35">
        <v>17000</v>
      </c>
      <c r="F8" s="34"/>
    </row>
    <row r="9" spans="1:6" ht="31.8" thickBot="1" x14ac:dyDescent="0.35">
      <c r="A9" s="31"/>
      <c r="B9" s="44"/>
      <c r="C9" s="33" t="s">
        <v>73</v>
      </c>
      <c r="D9" s="44"/>
      <c r="E9" s="35"/>
      <c r="F9" s="35">
        <v>17000</v>
      </c>
    </row>
    <row r="10" spans="1:6" ht="16.2" thickBot="1" x14ac:dyDescent="0.35">
      <c r="A10" s="31"/>
      <c r="B10" s="44">
        <v>3</v>
      </c>
      <c r="C10" s="33" t="s">
        <v>86</v>
      </c>
      <c r="D10" s="44"/>
      <c r="E10" s="35">
        <v>1800</v>
      </c>
      <c r="F10" s="35"/>
    </row>
    <row r="11" spans="1:6" ht="31.8" thickBot="1" x14ac:dyDescent="0.35">
      <c r="A11" s="31"/>
      <c r="B11" s="44"/>
      <c r="C11" s="33" t="s">
        <v>85</v>
      </c>
      <c r="D11" s="44"/>
      <c r="E11" s="34"/>
      <c r="F11" s="35">
        <v>1800</v>
      </c>
    </row>
    <row r="12" spans="1:6" ht="16.2" thickBot="1" x14ac:dyDescent="0.35">
      <c r="A12" s="31"/>
      <c r="B12" s="44">
        <v>4</v>
      </c>
      <c r="C12" s="45" t="s">
        <v>36</v>
      </c>
      <c r="D12" s="44"/>
      <c r="E12" s="35">
        <v>1900</v>
      </c>
      <c r="F12" s="34"/>
    </row>
    <row r="13" spans="1:6" ht="31.8" thickBot="1" x14ac:dyDescent="0.35">
      <c r="A13" s="31"/>
      <c r="B13" s="44"/>
      <c r="C13" s="33" t="s">
        <v>67</v>
      </c>
      <c r="D13" s="44"/>
      <c r="E13" s="34"/>
      <c r="F13" s="35">
        <v>1900</v>
      </c>
    </row>
    <row r="14" spans="1:6" ht="16.2" thickBot="1" x14ac:dyDescent="0.35">
      <c r="A14" s="31"/>
      <c r="B14" s="44">
        <v>5</v>
      </c>
      <c r="C14" s="33" t="s">
        <v>46</v>
      </c>
      <c r="D14" s="44"/>
      <c r="E14" s="34">
        <v>400</v>
      </c>
      <c r="F14" s="34"/>
    </row>
    <row r="15" spans="1:6" ht="47.4" thickBot="1" x14ac:dyDescent="0.35">
      <c r="A15" s="31"/>
      <c r="B15" s="44"/>
      <c r="C15" s="33" t="s">
        <v>68</v>
      </c>
      <c r="D15" s="44"/>
      <c r="E15" s="35"/>
      <c r="F15" s="34">
        <v>400</v>
      </c>
    </row>
    <row r="16" spans="1:6" ht="16.2" thickBot="1" x14ac:dyDescent="0.35">
      <c r="A16" s="31"/>
      <c r="B16" s="44">
        <v>8</v>
      </c>
      <c r="C16" s="33" t="s">
        <v>38</v>
      </c>
      <c r="D16" s="44"/>
      <c r="E16" s="34">
        <v>600</v>
      </c>
      <c r="F16" s="35"/>
    </row>
    <row r="17" spans="1:6" ht="47.4" thickBot="1" x14ac:dyDescent="0.35">
      <c r="A17" s="31"/>
      <c r="B17" s="44"/>
      <c r="C17" s="33" t="s">
        <v>69</v>
      </c>
      <c r="D17" s="44"/>
      <c r="E17" s="34"/>
      <c r="F17" s="34">
        <v>600</v>
      </c>
    </row>
    <row r="18" spans="1:6" ht="16.2" thickBot="1" x14ac:dyDescent="0.35">
      <c r="A18" s="31"/>
      <c r="B18" s="44">
        <v>11</v>
      </c>
      <c r="C18" s="33" t="s">
        <v>39</v>
      </c>
      <c r="D18" s="44"/>
      <c r="E18" s="35">
        <v>2800</v>
      </c>
      <c r="F18" s="34"/>
    </row>
    <row r="19" spans="1:6" ht="47.4" thickBot="1" x14ac:dyDescent="0.35">
      <c r="A19" s="31"/>
      <c r="B19" s="44"/>
      <c r="C19" s="33" t="s">
        <v>71</v>
      </c>
      <c r="D19" s="44"/>
      <c r="E19" s="34"/>
      <c r="F19" s="35">
        <v>2800</v>
      </c>
    </row>
    <row r="20" spans="1:6" ht="16.2" thickBot="1" x14ac:dyDescent="0.35">
      <c r="A20" s="31"/>
      <c r="B20" s="44">
        <v>13</v>
      </c>
      <c r="C20" s="33" t="s">
        <v>46</v>
      </c>
      <c r="D20" s="44"/>
      <c r="E20" s="35">
        <v>10000</v>
      </c>
      <c r="F20" s="34"/>
    </row>
    <row r="21" spans="1:6" ht="47.4" thickBot="1" x14ac:dyDescent="0.35">
      <c r="A21" s="31"/>
      <c r="B21" s="44"/>
      <c r="C21" s="33" t="s">
        <v>70</v>
      </c>
      <c r="D21" s="44"/>
      <c r="E21" s="34"/>
      <c r="F21" s="35">
        <v>10000</v>
      </c>
    </row>
    <row r="22" spans="1:6" ht="16.2" thickBot="1" x14ac:dyDescent="0.35">
      <c r="A22" s="31"/>
      <c r="B22" s="44">
        <v>16</v>
      </c>
      <c r="C22" s="45" t="s">
        <v>34</v>
      </c>
      <c r="D22" s="44"/>
      <c r="E22" s="34">
        <v>550</v>
      </c>
      <c r="F22" s="34"/>
    </row>
    <row r="23" spans="1:6" ht="31.8" thickBot="1" x14ac:dyDescent="0.35">
      <c r="A23" s="31"/>
      <c r="B23" s="44"/>
      <c r="C23" s="45" t="s">
        <v>74</v>
      </c>
      <c r="D23" s="44"/>
      <c r="E23" s="34"/>
      <c r="F23" s="34">
        <v>550</v>
      </c>
    </row>
    <row r="24" spans="1:6" ht="16.2" thickBot="1" x14ac:dyDescent="0.35">
      <c r="A24" s="31"/>
      <c r="B24" s="44">
        <v>17</v>
      </c>
      <c r="C24" s="45" t="s">
        <v>46</v>
      </c>
      <c r="D24" s="44"/>
      <c r="E24" s="35">
        <v>1400</v>
      </c>
      <c r="F24" s="34"/>
    </row>
    <row r="25" spans="1:6" ht="16.2" thickBot="1" x14ac:dyDescent="0.35">
      <c r="A25" s="31"/>
      <c r="B25" s="44"/>
      <c r="C25" s="33" t="s">
        <v>37</v>
      </c>
      <c r="D25" s="44"/>
      <c r="E25" s="34"/>
      <c r="F25" s="35">
        <v>1400</v>
      </c>
    </row>
    <row r="26" spans="1:6" ht="16.2" thickBot="1" x14ac:dyDescent="0.35">
      <c r="A26" s="31"/>
      <c r="B26" s="44">
        <v>18</v>
      </c>
      <c r="C26" s="33" t="s">
        <v>46</v>
      </c>
      <c r="D26" s="44"/>
      <c r="E26" s="34">
        <v>900</v>
      </c>
      <c r="F26" s="34"/>
    </row>
    <row r="27" spans="1:6" ht="47.4" thickBot="1" x14ac:dyDescent="0.35">
      <c r="A27" s="31"/>
      <c r="B27" s="44"/>
      <c r="C27" s="33" t="s">
        <v>75</v>
      </c>
      <c r="D27" s="44"/>
      <c r="E27" s="35"/>
      <c r="F27" s="34">
        <v>900</v>
      </c>
    </row>
    <row r="28" spans="1:6" ht="16.2" thickBot="1" x14ac:dyDescent="0.35">
      <c r="A28" s="31"/>
      <c r="B28" s="44">
        <v>19</v>
      </c>
      <c r="C28" s="33" t="s">
        <v>76</v>
      </c>
      <c r="D28" s="44"/>
      <c r="E28" s="34">
        <v>325</v>
      </c>
      <c r="F28" s="35"/>
    </row>
    <row r="29" spans="1:6" ht="31.8" thickBot="1" x14ac:dyDescent="0.35">
      <c r="A29" s="31"/>
      <c r="B29" s="44"/>
      <c r="C29" s="33" t="s">
        <v>77</v>
      </c>
      <c r="D29" s="44"/>
      <c r="E29" s="34"/>
      <c r="F29" s="34">
        <v>325</v>
      </c>
    </row>
    <row r="30" spans="1:6" ht="16.2" thickBot="1" x14ac:dyDescent="0.35">
      <c r="A30" s="31"/>
      <c r="B30" s="44">
        <v>21</v>
      </c>
      <c r="C30" s="33" t="s">
        <v>40</v>
      </c>
      <c r="D30" s="44"/>
      <c r="E30" s="34">
        <v>800</v>
      </c>
      <c r="F30" s="34"/>
    </row>
    <row r="31" spans="1:6" ht="31.8" thickBot="1" x14ac:dyDescent="0.35">
      <c r="A31" s="31"/>
      <c r="B31" s="44"/>
      <c r="C31" s="33" t="s">
        <v>78</v>
      </c>
      <c r="D31" s="44"/>
      <c r="E31" s="34"/>
      <c r="F31" s="34">
        <v>800</v>
      </c>
    </row>
    <row r="32" spans="1:6" ht="16.2" thickBot="1" x14ac:dyDescent="0.35">
      <c r="A32" s="31"/>
      <c r="B32" s="44">
        <v>22</v>
      </c>
      <c r="C32" s="33" t="s">
        <v>42</v>
      </c>
      <c r="D32" s="44" t="s">
        <v>121</v>
      </c>
      <c r="E32" s="35">
        <v>3600</v>
      </c>
      <c r="F32" s="34"/>
    </row>
    <row r="33" spans="1:6" ht="47.4" thickBot="1" x14ac:dyDescent="0.35">
      <c r="A33" s="31"/>
      <c r="B33" s="44"/>
      <c r="C33" s="33" t="s">
        <v>79</v>
      </c>
      <c r="D33" s="44"/>
      <c r="E33" s="35"/>
      <c r="F33" s="35">
        <v>3600</v>
      </c>
    </row>
    <row r="34" spans="1:6" ht="16.2" thickBot="1" x14ac:dyDescent="0.35">
      <c r="A34" s="31"/>
      <c r="B34" s="44">
        <v>24</v>
      </c>
      <c r="C34" s="33" t="s">
        <v>43</v>
      </c>
      <c r="D34" s="44"/>
      <c r="E34" s="34">
        <v>250</v>
      </c>
      <c r="F34" s="35"/>
    </row>
    <row r="35" spans="1:6" ht="31.8" thickBot="1" x14ac:dyDescent="0.35">
      <c r="A35" s="31"/>
      <c r="B35" s="44"/>
      <c r="C35" s="33" t="s">
        <v>80</v>
      </c>
      <c r="D35" s="44"/>
      <c r="E35" s="34"/>
      <c r="F35" s="34">
        <v>250</v>
      </c>
    </row>
    <row r="36" spans="1:6" ht="16.2" thickBot="1" x14ac:dyDescent="0.35">
      <c r="A36" s="31"/>
      <c r="B36" s="44">
        <v>26</v>
      </c>
      <c r="C36" s="33" t="s">
        <v>39</v>
      </c>
      <c r="D36" s="44"/>
      <c r="E36" s="35">
        <v>1300</v>
      </c>
      <c r="F36" s="34"/>
    </row>
    <row r="37" spans="1:6" ht="47.4" thickBot="1" x14ac:dyDescent="0.35">
      <c r="A37" s="31"/>
      <c r="B37" s="44"/>
      <c r="C37" s="33" t="s">
        <v>81</v>
      </c>
      <c r="D37" s="44"/>
      <c r="E37" s="34"/>
      <c r="F37" s="35">
        <v>1300</v>
      </c>
    </row>
    <row r="38" spans="1:6" ht="16.2" thickBot="1" x14ac:dyDescent="0.35">
      <c r="A38" s="31"/>
      <c r="B38" s="44">
        <v>28</v>
      </c>
      <c r="C38" s="33" t="s">
        <v>46</v>
      </c>
      <c r="D38" s="44"/>
      <c r="E38" s="35">
        <v>1600</v>
      </c>
      <c r="F38" s="34"/>
    </row>
    <row r="39" spans="1:6" ht="47.4" thickBot="1" x14ac:dyDescent="0.35">
      <c r="A39" s="31"/>
      <c r="B39" s="44"/>
      <c r="C39" s="33" t="s">
        <v>82</v>
      </c>
      <c r="D39" s="44"/>
      <c r="E39" s="35"/>
      <c r="F39" s="35">
        <v>1600</v>
      </c>
    </row>
    <row r="40" spans="1:6" ht="16.2" thickBot="1" x14ac:dyDescent="0.35">
      <c r="A40" s="31"/>
      <c r="B40" s="44">
        <v>30</v>
      </c>
      <c r="C40" s="33" t="s">
        <v>36</v>
      </c>
      <c r="D40" s="44" t="s">
        <v>122</v>
      </c>
      <c r="E40" s="34">
        <v>690</v>
      </c>
      <c r="F40" s="34"/>
    </row>
    <row r="41" spans="1:6" ht="31.8" thickBot="1" x14ac:dyDescent="0.35">
      <c r="A41" s="31"/>
      <c r="B41" s="44"/>
      <c r="C41" s="33" t="s">
        <v>123</v>
      </c>
      <c r="D41" s="44"/>
      <c r="E41" s="34"/>
      <c r="F41" s="34">
        <v>690</v>
      </c>
    </row>
    <row r="42" spans="1:6" ht="16.2" thickBot="1" x14ac:dyDescent="0.35">
      <c r="A42" s="31"/>
      <c r="B42" s="44">
        <v>30</v>
      </c>
      <c r="C42" s="45" t="s">
        <v>45</v>
      </c>
      <c r="D42" s="44"/>
      <c r="E42" s="34">
        <v>550</v>
      </c>
      <c r="F42" s="34"/>
    </row>
    <row r="43" spans="1:6" ht="31.8" thickBot="1" x14ac:dyDescent="0.35">
      <c r="A43" s="31"/>
      <c r="B43" s="44"/>
      <c r="C43" s="45" t="s">
        <v>83</v>
      </c>
      <c r="D43" s="44"/>
      <c r="E43" s="34"/>
      <c r="F43" s="34">
        <v>550</v>
      </c>
    </row>
    <row r="44" spans="1:6" ht="16.2" thickBot="1" x14ac:dyDescent="0.35">
      <c r="A44" s="31"/>
      <c r="B44" s="44">
        <v>30</v>
      </c>
      <c r="C44" s="33" t="s">
        <v>44</v>
      </c>
      <c r="D44" s="44"/>
      <c r="E44" s="35">
        <v>3100</v>
      </c>
      <c r="F44" s="34"/>
    </row>
    <row r="45" spans="1:6" ht="31.8" thickBot="1" x14ac:dyDescent="0.35">
      <c r="A45" s="31"/>
      <c r="B45" s="44"/>
      <c r="C45" s="33" t="s">
        <v>84</v>
      </c>
      <c r="D45" s="44"/>
      <c r="E45" s="35"/>
      <c r="F45" s="35">
        <v>3100</v>
      </c>
    </row>
    <row r="46" spans="1:6" ht="16.2" thickBot="1" x14ac:dyDescent="0.35">
      <c r="A46" s="31"/>
      <c r="B46" s="44"/>
      <c r="C46" s="33"/>
      <c r="D46" s="44"/>
      <c r="E46" s="39"/>
      <c r="F46" s="35"/>
    </row>
    <row r="47" spans="1:6" ht="16.2" thickBot="1" x14ac:dyDescent="0.35">
      <c r="A47" s="31"/>
      <c r="B47" s="44"/>
      <c r="C47" s="33"/>
      <c r="D47" s="44"/>
      <c r="E47" s="34"/>
      <c r="F47" s="34"/>
    </row>
    <row r="48" spans="1:6" ht="16.2" thickBot="1" x14ac:dyDescent="0.35">
      <c r="A48" s="31"/>
      <c r="B48" s="44"/>
      <c r="C48" s="33"/>
      <c r="D48" s="44"/>
      <c r="E48" s="34"/>
      <c r="F48" s="34"/>
    </row>
    <row r="49" spans="1:6" ht="16.2" thickBot="1" x14ac:dyDescent="0.35">
      <c r="A49" s="31"/>
      <c r="B49" s="44"/>
      <c r="C49" s="33"/>
      <c r="D49" s="44"/>
      <c r="E49" s="34"/>
      <c r="F49" s="34"/>
    </row>
    <row r="50" spans="1:6" ht="16.2" thickBot="1" x14ac:dyDescent="0.35">
      <c r="A50" s="31"/>
      <c r="B50" s="44"/>
      <c r="C50" s="33"/>
      <c r="D50" s="44"/>
      <c r="E50" s="34"/>
      <c r="F50" s="34"/>
    </row>
    <row r="51" spans="1:6" ht="16.2" thickBot="1" x14ac:dyDescent="0.35">
      <c r="A51" s="31"/>
      <c r="B51" s="44"/>
      <c r="C51" s="33"/>
      <c r="D51" s="44"/>
      <c r="E51" s="35"/>
      <c r="F51" s="34"/>
    </row>
    <row r="52" spans="1:6" ht="16.2" thickBot="1" x14ac:dyDescent="0.35">
      <c r="A52" s="31"/>
      <c r="B52" s="44"/>
      <c r="C52" s="33"/>
      <c r="D52" s="44"/>
      <c r="E52" s="34"/>
      <c r="F52" s="35"/>
    </row>
    <row r="53" spans="1:6" ht="16.2" thickBot="1" x14ac:dyDescent="0.35">
      <c r="A53" s="31"/>
      <c r="B53" s="44"/>
      <c r="C53" s="33"/>
      <c r="D53" s="44"/>
      <c r="E53" s="34"/>
      <c r="F53" s="34"/>
    </row>
    <row r="54" spans="1:6" ht="16.2" thickBot="1" x14ac:dyDescent="0.35">
      <c r="A54" s="31"/>
      <c r="B54" s="44"/>
      <c r="C54" s="33"/>
      <c r="D54" s="44"/>
      <c r="E54" s="35"/>
      <c r="F54" s="34"/>
    </row>
    <row r="55" spans="1:6" ht="16.2" thickBot="1" x14ac:dyDescent="0.35">
      <c r="A55" s="31"/>
      <c r="B55" s="44"/>
      <c r="C55" s="33"/>
      <c r="D55" s="44"/>
      <c r="E55" s="34"/>
      <c r="F55" s="35"/>
    </row>
    <row r="56" spans="1:6" ht="16.2" thickBot="1" x14ac:dyDescent="0.35">
      <c r="A56" s="31"/>
      <c r="B56" s="44"/>
      <c r="C56" s="33"/>
      <c r="D56" s="44"/>
      <c r="E56" s="34"/>
      <c r="F56" s="34"/>
    </row>
    <row r="57" spans="1:6" ht="16.2" thickBot="1" x14ac:dyDescent="0.35">
      <c r="A57" s="31"/>
      <c r="B57" s="44"/>
      <c r="C57" s="33"/>
      <c r="D57" s="44"/>
      <c r="E57" s="34"/>
      <c r="F57" s="34"/>
    </row>
    <row r="58" spans="1:6" ht="16.2" thickBot="1" x14ac:dyDescent="0.35">
      <c r="A58" s="31"/>
      <c r="B58" s="44"/>
      <c r="C58" s="33"/>
      <c r="D58" s="44"/>
      <c r="E58" s="34"/>
      <c r="F58" s="34"/>
    </row>
    <row r="59" spans="1:6" ht="16.2" thickBot="1" x14ac:dyDescent="0.35">
      <c r="A59" s="31"/>
      <c r="B59" s="44"/>
      <c r="C59" s="33"/>
      <c r="D59" s="44"/>
      <c r="E59" s="34"/>
      <c r="F59" s="34"/>
    </row>
    <row r="60" spans="1:6" ht="16.2" thickBot="1" x14ac:dyDescent="0.35">
      <c r="A60" s="31"/>
      <c r="B60" s="44"/>
      <c r="C60" s="33"/>
      <c r="D60" s="44"/>
      <c r="E60" s="34"/>
      <c r="F60" s="34"/>
    </row>
    <row r="61" spans="1:6" ht="16.2" thickBot="1" x14ac:dyDescent="0.35">
      <c r="A61" s="31"/>
      <c r="B61" s="44"/>
      <c r="C61" s="33"/>
      <c r="D61" s="44"/>
      <c r="E61" s="34"/>
      <c r="F61" s="34"/>
    </row>
    <row r="62" spans="1:6" ht="16.2" thickBot="1" x14ac:dyDescent="0.35">
      <c r="A62" s="31"/>
      <c r="B62" s="44"/>
      <c r="C62" s="33"/>
      <c r="D62" s="44"/>
      <c r="E62" s="34"/>
      <c r="F62" s="34"/>
    </row>
    <row r="63" spans="1:6" ht="16.2" thickBot="1" x14ac:dyDescent="0.35">
      <c r="A63" s="31"/>
      <c r="B63" s="44"/>
      <c r="C63" s="33"/>
      <c r="D63" s="44"/>
      <c r="E63" s="35"/>
      <c r="F63" s="34"/>
    </row>
    <row r="64" spans="1:6" ht="16.2" thickBot="1" x14ac:dyDescent="0.35">
      <c r="A64" s="31"/>
      <c r="B64" s="44"/>
      <c r="C64" s="33"/>
      <c r="D64" s="44"/>
      <c r="E64" s="34"/>
      <c r="F64" s="35"/>
    </row>
    <row r="65" spans="1:6" ht="16.2" thickBot="1" x14ac:dyDescent="0.35">
      <c r="A65" s="31"/>
      <c r="B65" s="44"/>
      <c r="C65" s="33"/>
      <c r="D65" s="44"/>
      <c r="E65" s="34"/>
      <c r="F65" s="34"/>
    </row>
    <row r="66" spans="1:6" ht="16.2" thickBot="1" x14ac:dyDescent="0.35">
      <c r="A66" s="31"/>
      <c r="B66" s="44"/>
      <c r="C66" s="33"/>
      <c r="D66" s="44"/>
      <c r="E66" s="34"/>
      <c r="F66" s="34"/>
    </row>
    <row r="67" spans="1:6" ht="16.2" thickBot="1" x14ac:dyDescent="0.35">
      <c r="A67" s="36"/>
      <c r="B67" s="46"/>
      <c r="C67" s="38"/>
      <c r="D67" s="46"/>
      <c r="E67" s="39"/>
      <c r="F67" s="39"/>
    </row>
    <row r="68" spans="1:6" ht="16.2" thickTop="1" x14ac:dyDescent="0.3">
      <c r="A68" s="47"/>
    </row>
  </sheetData>
  <mergeCells count="5">
    <mergeCell ref="A3:F3"/>
    <mergeCell ref="A4:B5"/>
    <mergeCell ref="C4:C5"/>
    <mergeCell ref="E4:E5"/>
    <mergeCell ref="F4:F5"/>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15"/>
  <sheetViews>
    <sheetView topLeftCell="A199" workbookViewId="0">
      <selection activeCell="E154" sqref="E154"/>
    </sheetView>
  </sheetViews>
  <sheetFormatPr defaultColWidth="15.6640625" defaultRowHeight="14.4" x14ac:dyDescent="0.3"/>
  <cols>
    <col min="1" max="1" width="9.109375" customWidth="1"/>
    <col min="2" max="2" width="7.6640625" customWidth="1"/>
    <col min="3" max="3" width="26.109375" customWidth="1"/>
    <col min="8" max="8" width="15.6640625" style="136"/>
    <col min="9" max="51" width="15.6640625" style="86"/>
  </cols>
  <sheetData>
    <row r="1" spans="1:8" ht="17.399999999999999" x14ac:dyDescent="0.3">
      <c r="A1" s="155" t="s">
        <v>17</v>
      </c>
      <c r="B1" s="155"/>
      <c r="C1" s="156"/>
      <c r="D1" s="157"/>
      <c r="E1" s="157"/>
      <c r="F1" s="157"/>
      <c r="G1" s="157"/>
      <c r="H1" s="158"/>
    </row>
    <row r="2" spans="1:8" ht="17.399999999999999" x14ac:dyDescent="0.3">
      <c r="A2" s="159" t="s">
        <v>22</v>
      </c>
      <c r="B2" s="159"/>
      <c r="C2" s="160"/>
      <c r="D2" s="161" t="s">
        <v>32</v>
      </c>
      <c r="E2" s="157"/>
      <c r="F2" s="157"/>
      <c r="G2" s="157"/>
      <c r="H2" s="158"/>
    </row>
    <row r="3" spans="1:8" ht="16.2" thickBot="1" x14ac:dyDescent="0.35">
      <c r="A3" s="48"/>
      <c r="B3" s="157"/>
      <c r="C3" s="157"/>
      <c r="D3" s="157"/>
      <c r="E3" s="157"/>
      <c r="F3" s="157"/>
      <c r="G3" s="157"/>
      <c r="H3" s="158"/>
    </row>
    <row r="4" spans="1:8" ht="16.8" thickTop="1" thickBot="1" x14ac:dyDescent="0.35">
      <c r="A4" s="252" t="s">
        <v>88</v>
      </c>
      <c r="B4" s="253"/>
      <c r="C4" s="253"/>
      <c r="D4" s="253"/>
      <c r="E4" s="253"/>
      <c r="F4" s="253"/>
      <c r="G4" s="254"/>
      <c r="H4" s="255"/>
    </row>
    <row r="5" spans="1:8" ht="16.2" thickBot="1" x14ac:dyDescent="0.35">
      <c r="A5" s="251"/>
      <c r="B5" s="251"/>
      <c r="C5" s="107"/>
      <c r="D5" s="107" t="s">
        <v>9</v>
      </c>
      <c r="E5" s="107"/>
      <c r="F5" s="107"/>
      <c r="G5" s="251" t="s">
        <v>23</v>
      </c>
      <c r="H5" s="251"/>
    </row>
    <row r="6" spans="1:8" ht="16.2" thickBot="1" x14ac:dyDescent="0.35">
      <c r="A6" s="251" t="s">
        <v>7</v>
      </c>
      <c r="B6" s="251"/>
      <c r="C6" s="107" t="s">
        <v>24</v>
      </c>
      <c r="D6" s="107" t="s">
        <v>10</v>
      </c>
      <c r="E6" s="107" t="s">
        <v>2</v>
      </c>
      <c r="F6" s="107" t="s">
        <v>3</v>
      </c>
      <c r="G6" s="130" t="s">
        <v>2</v>
      </c>
      <c r="H6" s="137" t="s">
        <v>3</v>
      </c>
    </row>
    <row r="7" spans="1:8" ht="16.2" thickBot="1" x14ac:dyDescent="0.35">
      <c r="A7" s="109" t="s">
        <v>25</v>
      </c>
      <c r="B7" s="109">
        <v>31</v>
      </c>
      <c r="C7" s="108" t="s">
        <v>26</v>
      </c>
      <c r="D7" s="109"/>
      <c r="E7" s="162"/>
      <c r="F7" s="111"/>
      <c r="G7" s="132">
        <v>83480</v>
      </c>
      <c r="H7" s="138">
        <v>83480</v>
      </c>
    </row>
    <row r="8" spans="1:8" ht="16.2" thickBot="1" x14ac:dyDescent="0.35">
      <c r="A8" s="109" t="s">
        <v>19</v>
      </c>
      <c r="B8" s="109">
        <v>1</v>
      </c>
      <c r="C8" s="108" t="s">
        <v>45</v>
      </c>
      <c r="D8" s="109"/>
      <c r="E8" s="111">
        <v>550</v>
      </c>
      <c r="F8" s="111"/>
      <c r="G8" s="132"/>
      <c r="H8" s="138"/>
    </row>
    <row r="9" spans="1:8" ht="16.2" thickBot="1" x14ac:dyDescent="0.35">
      <c r="A9" s="108"/>
      <c r="B9" s="109"/>
      <c r="C9" s="108" t="s">
        <v>35</v>
      </c>
      <c r="D9" s="109"/>
      <c r="E9" s="111"/>
      <c r="F9" s="111">
        <v>550</v>
      </c>
      <c r="G9" s="132"/>
      <c r="H9" s="138"/>
    </row>
    <row r="10" spans="1:8" ht="16.2" thickBot="1" x14ac:dyDescent="0.35">
      <c r="A10" s="108"/>
      <c r="B10" s="109">
        <v>2</v>
      </c>
      <c r="C10" s="108" t="s">
        <v>47</v>
      </c>
      <c r="D10" s="109"/>
      <c r="E10" s="111">
        <v>17000</v>
      </c>
      <c r="F10" s="111"/>
      <c r="G10" s="132"/>
      <c r="H10" s="138"/>
    </row>
    <row r="11" spans="1:8" ht="16.2" thickBot="1" x14ac:dyDescent="0.35">
      <c r="A11" s="108"/>
      <c r="B11" s="109"/>
      <c r="C11" s="108" t="s">
        <v>41</v>
      </c>
      <c r="D11" s="109"/>
      <c r="E11" s="111"/>
      <c r="F11" s="111">
        <v>17000</v>
      </c>
      <c r="G11" s="132"/>
      <c r="H11" s="138"/>
    </row>
    <row r="12" spans="1:8" ht="16.2" thickBot="1" x14ac:dyDescent="0.35">
      <c r="A12" s="108"/>
      <c r="B12" s="109">
        <v>3</v>
      </c>
      <c r="C12" s="108" t="s">
        <v>97</v>
      </c>
      <c r="D12" s="109"/>
      <c r="E12" s="111">
        <v>1800</v>
      </c>
      <c r="F12" s="111"/>
      <c r="G12" s="132"/>
      <c r="H12" s="138"/>
    </row>
    <row r="13" spans="1:8" ht="16.2" thickBot="1" x14ac:dyDescent="0.35">
      <c r="A13" s="108"/>
      <c r="B13" s="109"/>
      <c r="C13" s="108" t="s">
        <v>41</v>
      </c>
      <c r="D13" s="109"/>
      <c r="E13" s="111"/>
      <c r="F13" s="111">
        <v>1800</v>
      </c>
      <c r="G13" s="132"/>
      <c r="H13" s="138"/>
    </row>
    <row r="14" spans="1:8" ht="16.2" thickBot="1" x14ac:dyDescent="0.35">
      <c r="A14" s="108"/>
      <c r="B14" s="109">
        <v>4</v>
      </c>
      <c r="C14" s="108" t="s">
        <v>36</v>
      </c>
      <c r="D14" s="109"/>
      <c r="E14" s="111">
        <v>1900</v>
      </c>
      <c r="F14" s="111"/>
      <c r="G14" s="132"/>
      <c r="H14" s="138"/>
    </row>
    <row r="15" spans="1:8" ht="16.2" thickBot="1" x14ac:dyDescent="0.35">
      <c r="A15" s="108"/>
      <c r="B15" s="109"/>
      <c r="C15" s="108" t="s">
        <v>48</v>
      </c>
      <c r="D15" s="109"/>
      <c r="E15" s="111"/>
      <c r="F15" s="111">
        <v>1900</v>
      </c>
      <c r="G15" s="132"/>
      <c r="H15" s="138"/>
    </row>
    <row r="16" spans="1:8" ht="16.2" thickBot="1" x14ac:dyDescent="0.35">
      <c r="A16" s="108"/>
      <c r="B16" s="109">
        <v>5</v>
      </c>
      <c r="C16" s="108" t="s">
        <v>36</v>
      </c>
      <c r="D16" s="109"/>
      <c r="E16" s="111">
        <v>400</v>
      </c>
      <c r="F16" s="111"/>
      <c r="G16" s="132"/>
      <c r="H16" s="138"/>
    </row>
    <row r="17" spans="1:8" ht="16.2" thickBot="1" x14ac:dyDescent="0.35">
      <c r="A17" s="108"/>
      <c r="B17" s="109"/>
      <c r="C17" s="108" t="s">
        <v>50</v>
      </c>
      <c r="D17" s="109"/>
      <c r="E17" s="111"/>
      <c r="F17" s="111">
        <v>400</v>
      </c>
      <c r="G17" s="132"/>
      <c r="H17" s="138"/>
    </row>
    <row r="18" spans="1:8" ht="16.2" thickBot="1" x14ac:dyDescent="0.35">
      <c r="A18" s="108"/>
      <c r="B18" s="109">
        <v>8</v>
      </c>
      <c r="C18" s="108" t="s">
        <v>38</v>
      </c>
      <c r="D18" s="109"/>
      <c r="E18" s="111">
        <v>600</v>
      </c>
      <c r="F18" s="111"/>
      <c r="G18" s="132"/>
      <c r="H18" s="138"/>
    </row>
    <row r="19" spans="1:8" ht="16.2" thickBot="1" x14ac:dyDescent="0.35">
      <c r="A19" s="108"/>
      <c r="B19" s="109"/>
      <c r="C19" s="108" t="s">
        <v>51</v>
      </c>
      <c r="D19" s="109"/>
      <c r="E19" s="111"/>
      <c r="F19" s="111">
        <v>600</v>
      </c>
      <c r="G19" s="132"/>
      <c r="H19" s="138"/>
    </row>
    <row r="20" spans="1:8" ht="16.2" thickBot="1" x14ac:dyDescent="0.35">
      <c r="A20" s="108"/>
      <c r="B20" s="109">
        <v>11</v>
      </c>
      <c r="C20" s="108" t="s">
        <v>49</v>
      </c>
      <c r="D20" s="109"/>
      <c r="E20" s="111">
        <v>2800</v>
      </c>
      <c r="F20" s="111"/>
      <c r="G20" s="132"/>
      <c r="H20" s="138"/>
    </row>
    <row r="21" spans="1:8" ht="16.2" thickBot="1" x14ac:dyDescent="0.35">
      <c r="A21" s="108"/>
      <c r="B21" s="109"/>
      <c r="C21" s="108" t="s">
        <v>48</v>
      </c>
      <c r="D21" s="109"/>
      <c r="E21" s="111"/>
      <c r="F21" s="111">
        <v>2800</v>
      </c>
      <c r="G21" s="132"/>
      <c r="H21" s="138"/>
    </row>
    <row r="22" spans="1:8" ht="16.2" thickBot="1" x14ac:dyDescent="0.35">
      <c r="A22" s="108"/>
      <c r="B22" s="109">
        <v>13</v>
      </c>
      <c r="C22" s="108" t="s">
        <v>36</v>
      </c>
      <c r="D22" s="109"/>
      <c r="E22" s="111">
        <v>10000</v>
      </c>
      <c r="F22" s="111"/>
      <c r="G22" s="132"/>
      <c r="H22" s="138"/>
    </row>
    <row r="23" spans="1:8" ht="16.2" thickBot="1" x14ac:dyDescent="0.35">
      <c r="A23" s="108"/>
      <c r="B23" s="109"/>
      <c r="C23" s="108" t="s">
        <v>52</v>
      </c>
      <c r="D23" s="109"/>
      <c r="E23" s="111"/>
      <c r="F23" s="111">
        <v>10000</v>
      </c>
      <c r="G23" s="132"/>
      <c r="H23" s="138"/>
    </row>
    <row r="24" spans="1:8" ht="16.2" thickBot="1" x14ac:dyDescent="0.35">
      <c r="A24" s="108"/>
      <c r="B24" s="109">
        <v>16</v>
      </c>
      <c r="C24" s="108" t="s">
        <v>45</v>
      </c>
      <c r="D24" s="109"/>
      <c r="E24" s="111">
        <v>550</v>
      </c>
      <c r="F24" s="111"/>
      <c r="G24" s="132"/>
      <c r="H24" s="138"/>
    </row>
    <row r="25" spans="1:8" ht="16.2" thickBot="1" x14ac:dyDescent="0.35">
      <c r="A25" s="112"/>
      <c r="B25" s="109"/>
      <c r="C25" s="113" t="s">
        <v>41</v>
      </c>
      <c r="D25" s="163"/>
      <c r="E25" s="111"/>
      <c r="F25" s="164">
        <v>550</v>
      </c>
      <c r="G25" s="165"/>
      <c r="H25" s="166"/>
    </row>
    <row r="26" spans="1:8" ht="16.2" thickBot="1" x14ac:dyDescent="0.35">
      <c r="A26" s="112"/>
      <c r="B26" s="109">
        <v>17</v>
      </c>
      <c r="C26" s="113" t="s">
        <v>36</v>
      </c>
      <c r="D26" s="163"/>
      <c r="E26" s="164">
        <v>1400</v>
      </c>
      <c r="F26" s="164"/>
      <c r="G26" s="165"/>
      <c r="H26" s="166"/>
    </row>
    <row r="27" spans="1:8" ht="16.2" thickBot="1" x14ac:dyDescent="0.35">
      <c r="A27" s="112"/>
      <c r="B27" s="109"/>
      <c r="C27" s="113" t="s">
        <v>48</v>
      </c>
      <c r="D27" s="163"/>
      <c r="E27" s="164"/>
      <c r="F27" s="164">
        <v>1400</v>
      </c>
      <c r="G27" s="165"/>
      <c r="H27" s="166"/>
    </row>
    <row r="28" spans="1:8" ht="16.2" thickBot="1" x14ac:dyDescent="0.35">
      <c r="A28" s="112"/>
      <c r="B28" s="109">
        <v>18</v>
      </c>
      <c r="C28" s="113" t="s">
        <v>36</v>
      </c>
      <c r="D28" s="163"/>
      <c r="E28" s="164">
        <v>900</v>
      </c>
      <c r="F28" s="164"/>
      <c r="G28" s="165"/>
      <c r="H28" s="166"/>
    </row>
    <row r="29" spans="1:8" ht="16.2" thickBot="1" x14ac:dyDescent="0.35">
      <c r="A29" s="112"/>
      <c r="B29" s="109"/>
      <c r="C29" s="113" t="s">
        <v>50</v>
      </c>
      <c r="D29" s="163"/>
      <c r="E29" s="164"/>
      <c r="F29" s="164">
        <v>900</v>
      </c>
      <c r="G29" s="165"/>
      <c r="H29" s="166"/>
    </row>
    <row r="30" spans="1:8" ht="16.2" thickBot="1" x14ac:dyDescent="0.35">
      <c r="A30" s="112"/>
      <c r="B30" s="109">
        <v>19</v>
      </c>
      <c r="C30" s="113" t="s">
        <v>54</v>
      </c>
      <c r="D30" s="163"/>
      <c r="E30" s="164">
        <v>325</v>
      </c>
      <c r="F30" s="164"/>
      <c r="G30" s="165"/>
      <c r="H30" s="166"/>
    </row>
    <row r="31" spans="1:8" ht="16.2" thickBot="1" x14ac:dyDescent="0.35">
      <c r="A31" s="112"/>
      <c r="B31" s="109"/>
      <c r="C31" s="113" t="s">
        <v>41</v>
      </c>
      <c r="D31" s="163"/>
      <c r="E31" s="164"/>
      <c r="F31" s="164">
        <v>325</v>
      </c>
      <c r="G31" s="165"/>
      <c r="H31" s="166"/>
    </row>
    <row r="32" spans="1:8" ht="16.2" thickBot="1" x14ac:dyDescent="0.35">
      <c r="A32" s="112"/>
      <c r="B32" s="109">
        <v>21</v>
      </c>
      <c r="C32" s="113" t="s">
        <v>40</v>
      </c>
      <c r="D32" s="163"/>
      <c r="E32" s="164">
        <v>800</v>
      </c>
      <c r="F32" s="164"/>
      <c r="G32" s="165"/>
      <c r="H32" s="166"/>
    </row>
    <row r="33" spans="1:8" ht="16.2" thickBot="1" x14ac:dyDescent="0.35">
      <c r="A33" s="112"/>
      <c r="B33" s="109"/>
      <c r="C33" s="113" t="s">
        <v>41</v>
      </c>
      <c r="D33" s="163"/>
      <c r="E33" s="164"/>
      <c r="F33" s="164">
        <v>800</v>
      </c>
      <c r="G33" s="165"/>
      <c r="H33" s="166"/>
    </row>
    <row r="34" spans="1:8" ht="16.2" thickBot="1" x14ac:dyDescent="0.35">
      <c r="A34" s="112"/>
      <c r="B34" s="109">
        <v>22</v>
      </c>
      <c r="C34" s="113" t="s">
        <v>42</v>
      </c>
      <c r="D34" s="163"/>
      <c r="E34" s="164">
        <v>3600</v>
      </c>
      <c r="F34" s="164"/>
      <c r="G34" s="165"/>
      <c r="H34" s="166"/>
    </row>
    <row r="35" spans="1:8" ht="16.2" thickBot="1" x14ac:dyDescent="0.35">
      <c r="A35" s="112"/>
      <c r="B35" s="109"/>
      <c r="C35" s="113" t="s">
        <v>100</v>
      </c>
      <c r="D35" s="163"/>
      <c r="E35" s="164"/>
      <c r="F35" s="164">
        <v>3600</v>
      </c>
      <c r="G35" s="165"/>
      <c r="H35" s="166"/>
    </row>
    <row r="36" spans="1:8" ht="16.2" thickBot="1" x14ac:dyDescent="0.35">
      <c r="A36" s="112"/>
      <c r="B36" s="109">
        <v>24</v>
      </c>
      <c r="C36" s="113" t="s">
        <v>55</v>
      </c>
      <c r="D36" s="163"/>
      <c r="E36" s="164">
        <v>250</v>
      </c>
      <c r="F36" s="164"/>
      <c r="G36" s="165"/>
      <c r="H36" s="166"/>
    </row>
    <row r="37" spans="1:8" ht="16.2" thickBot="1" x14ac:dyDescent="0.35">
      <c r="A37" s="112"/>
      <c r="B37" s="109"/>
      <c r="C37" s="113" t="s">
        <v>56</v>
      </c>
      <c r="D37" s="163"/>
      <c r="E37" s="164"/>
      <c r="F37" s="164">
        <v>250</v>
      </c>
      <c r="G37" s="165"/>
      <c r="H37" s="166"/>
    </row>
    <row r="38" spans="1:8" ht="16.2" thickBot="1" x14ac:dyDescent="0.35">
      <c r="A38" s="112"/>
      <c r="B38" s="109">
        <v>26</v>
      </c>
      <c r="C38" s="113" t="s">
        <v>49</v>
      </c>
      <c r="D38" s="163"/>
      <c r="E38" s="164">
        <v>1300</v>
      </c>
      <c r="F38" s="164"/>
      <c r="G38" s="165"/>
      <c r="H38" s="166"/>
    </row>
    <row r="39" spans="1:8" ht="16.2" thickBot="1" x14ac:dyDescent="0.35">
      <c r="A39" s="114"/>
      <c r="B39" s="109"/>
      <c r="C39" s="113" t="s">
        <v>48</v>
      </c>
      <c r="D39" s="163"/>
      <c r="E39" s="164"/>
      <c r="F39" s="164">
        <v>1300</v>
      </c>
      <c r="G39" s="165"/>
      <c r="H39" s="166"/>
    </row>
    <row r="40" spans="1:8" ht="16.2" thickBot="1" x14ac:dyDescent="0.35">
      <c r="A40" s="114"/>
      <c r="B40" s="109">
        <v>28</v>
      </c>
      <c r="C40" s="113" t="s">
        <v>36</v>
      </c>
      <c r="D40" s="163"/>
      <c r="E40" s="164">
        <v>1600</v>
      </c>
      <c r="F40" s="164"/>
      <c r="G40" s="165"/>
      <c r="H40" s="166"/>
    </row>
    <row r="41" spans="1:8" ht="16.2" thickBot="1" x14ac:dyDescent="0.35">
      <c r="A41" s="114"/>
      <c r="B41" s="109"/>
      <c r="C41" s="113" t="s">
        <v>57</v>
      </c>
      <c r="D41" s="163"/>
      <c r="E41" s="164"/>
      <c r="F41" s="164">
        <v>1600</v>
      </c>
      <c r="G41" s="165"/>
      <c r="H41" s="166"/>
    </row>
    <row r="42" spans="1:8" ht="16.2" thickBot="1" x14ac:dyDescent="0.35">
      <c r="A42" s="114"/>
      <c r="B42" s="109">
        <v>30</v>
      </c>
      <c r="C42" s="113" t="s">
        <v>58</v>
      </c>
      <c r="D42" s="163"/>
      <c r="E42" s="164">
        <v>690</v>
      </c>
      <c r="F42" s="164"/>
      <c r="G42" s="165"/>
      <c r="H42" s="166"/>
    </row>
    <row r="43" spans="1:8" ht="16.2" thickBot="1" x14ac:dyDescent="0.35">
      <c r="A43" s="114"/>
      <c r="B43" s="109"/>
      <c r="C43" s="113" t="s">
        <v>35</v>
      </c>
      <c r="D43" s="163"/>
      <c r="E43" s="164"/>
      <c r="F43" s="164">
        <v>690</v>
      </c>
      <c r="G43" s="165"/>
      <c r="H43" s="166"/>
    </row>
    <row r="44" spans="1:8" ht="16.2" thickBot="1" x14ac:dyDescent="0.35">
      <c r="A44" s="114"/>
      <c r="B44" s="109">
        <v>30</v>
      </c>
      <c r="C44" s="113" t="s">
        <v>45</v>
      </c>
      <c r="D44" s="163"/>
      <c r="E44" s="164">
        <v>550</v>
      </c>
      <c r="F44" s="164"/>
      <c r="G44" s="165"/>
      <c r="H44" s="166"/>
    </row>
    <row r="45" spans="1:8" ht="16.2" thickBot="1" x14ac:dyDescent="0.35">
      <c r="A45" s="114"/>
      <c r="B45" s="109"/>
      <c r="C45" s="113" t="s">
        <v>41</v>
      </c>
      <c r="D45" s="163"/>
      <c r="E45" s="164"/>
      <c r="F45" s="164">
        <v>550</v>
      </c>
      <c r="G45" s="165"/>
      <c r="H45" s="166"/>
    </row>
    <row r="46" spans="1:8" ht="16.2" thickBot="1" x14ac:dyDescent="0.35">
      <c r="A46" s="114"/>
      <c r="B46" s="109">
        <v>30</v>
      </c>
      <c r="C46" s="113" t="s">
        <v>44</v>
      </c>
      <c r="D46" s="163"/>
      <c r="E46" s="164">
        <v>3100</v>
      </c>
      <c r="F46" s="164"/>
      <c r="G46" s="165"/>
      <c r="H46" s="166"/>
    </row>
    <row r="47" spans="1:8" ht="16.2" thickBot="1" x14ac:dyDescent="0.35">
      <c r="A47" s="115"/>
      <c r="B47" s="116"/>
      <c r="C47" s="117" t="s">
        <v>36</v>
      </c>
      <c r="D47" s="167"/>
      <c r="E47" s="168"/>
      <c r="F47" s="168">
        <v>3100</v>
      </c>
      <c r="G47" s="169"/>
      <c r="H47" s="166"/>
    </row>
    <row r="48" spans="1:8" ht="18.600000000000001" thickTop="1" thickBot="1" x14ac:dyDescent="0.35">
      <c r="A48" s="118" t="s">
        <v>59</v>
      </c>
      <c r="B48" s="119">
        <v>1</v>
      </c>
      <c r="C48" s="120" t="s">
        <v>26</v>
      </c>
      <c r="D48" s="170"/>
      <c r="E48" s="171"/>
      <c r="F48" s="171"/>
      <c r="G48" s="179">
        <f>SUM(E8:E47)</f>
        <v>50115</v>
      </c>
      <c r="H48" s="180">
        <f>SUM(F7:F47)</f>
        <v>50115</v>
      </c>
    </row>
    <row r="49" spans="1:51" ht="16.2" thickTop="1" x14ac:dyDescent="0.3">
      <c r="A49" s="106"/>
      <c r="B49" s="97"/>
      <c r="C49" s="104"/>
      <c r="D49" s="172"/>
      <c r="E49" s="172"/>
      <c r="F49" s="173"/>
      <c r="G49" s="172"/>
      <c r="H49" s="172"/>
    </row>
    <row r="50" spans="1:51" ht="16.2" thickBot="1" x14ac:dyDescent="0.35">
      <c r="A50" s="48"/>
      <c r="B50" s="97"/>
      <c r="C50" s="157"/>
      <c r="D50" s="157"/>
      <c r="E50" s="157"/>
      <c r="F50" s="157"/>
      <c r="G50" s="157"/>
      <c r="H50" s="17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row>
    <row r="51" spans="1:51" s="121" customFormat="1" ht="16.8" thickTop="1" thickBot="1" x14ac:dyDescent="0.35">
      <c r="A51" s="226" t="s">
        <v>36</v>
      </c>
      <c r="B51" s="227"/>
      <c r="C51" s="227"/>
      <c r="D51" s="227"/>
      <c r="E51" s="227"/>
      <c r="F51" s="227"/>
      <c r="G51" s="228"/>
      <c r="H51" s="229"/>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131"/>
      <c r="AI51" s="131"/>
      <c r="AJ51" s="131"/>
      <c r="AK51" s="131"/>
      <c r="AL51" s="131"/>
      <c r="AM51" s="131"/>
      <c r="AN51" s="131"/>
      <c r="AO51" s="131"/>
      <c r="AP51" s="131"/>
      <c r="AQ51" s="131"/>
      <c r="AR51" s="131"/>
      <c r="AS51" s="131"/>
      <c r="AT51" s="131"/>
      <c r="AU51" s="131"/>
      <c r="AV51" s="131"/>
      <c r="AW51" s="131"/>
      <c r="AX51" s="131"/>
      <c r="AY51" s="131"/>
    </row>
    <row r="52" spans="1:51" ht="16.2" thickBot="1" x14ac:dyDescent="0.35">
      <c r="A52" s="251"/>
      <c r="B52" s="251"/>
      <c r="C52" s="107"/>
      <c r="D52" s="107" t="s">
        <v>9</v>
      </c>
      <c r="E52" s="107"/>
      <c r="F52" s="107"/>
      <c r="G52" s="251" t="s">
        <v>23</v>
      </c>
      <c r="H52" s="251"/>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row>
    <row r="53" spans="1:51" ht="16.2" thickBot="1" x14ac:dyDescent="0.35">
      <c r="A53" s="251" t="s">
        <v>7</v>
      </c>
      <c r="B53" s="251"/>
      <c r="C53" s="107" t="s">
        <v>24</v>
      </c>
      <c r="D53" s="107" t="s">
        <v>10</v>
      </c>
      <c r="E53" s="107" t="s">
        <v>2</v>
      </c>
      <c r="F53" s="107" t="s">
        <v>3</v>
      </c>
      <c r="G53" s="107" t="s">
        <v>2</v>
      </c>
      <c r="H53" s="107" t="s">
        <v>3</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row>
    <row r="54" spans="1:51" ht="16.2" thickBot="1" x14ac:dyDescent="0.35">
      <c r="A54" s="109" t="s">
        <v>25</v>
      </c>
      <c r="B54" s="109">
        <v>31</v>
      </c>
      <c r="C54" s="108" t="s">
        <v>26</v>
      </c>
      <c r="D54" s="109"/>
      <c r="E54" s="149"/>
      <c r="F54" s="149"/>
      <c r="G54" s="151">
        <v>40050</v>
      </c>
      <c r="H54" s="111"/>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row>
    <row r="55" spans="1:51" ht="16.2" thickBot="1" x14ac:dyDescent="0.35">
      <c r="A55" s="109" t="s">
        <v>19</v>
      </c>
      <c r="B55" s="109">
        <v>1</v>
      </c>
      <c r="C55" s="108" t="s">
        <v>87</v>
      </c>
      <c r="D55" s="109"/>
      <c r="E55" s="149"/>
      <c r="F55" s="111">
        <v>550</v>
      </c>
      <c r="G55" s="111"/>
      <c r="H55" s="111"/>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row>
    <row r="56" spans="1:51" ht="16.2" thickBot="1" x14ac:dyDescent="0.35">
      <c r="A56" s="108"/>
      <c r="B56" s="109">
        <v>2</v>
      </c>
      <c r="C56" s="108" t="s">
        <v>47</v>
      </c>
      <c r="D56" s="109"/>
      <c r="E56" s="149"/>
      <c r="F56" s="111">
        <v>17000</v>
      </c>
      <c r="G56" s="111"/>
      <c r="H56" s="111"/>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row>
    <row r="57" spans="1:51" ht="16.2" thickBot="1" x14ac:dyDescent="0.35">
      <c r="A57" s="108"/>
      <c r="B57" s="109">
        <v>3</v>
      </c>
      <c r="C57" s="108" t="s">
        <v>97</v>
      </c>
      <c r="D57" s="109"/>
      <c r="E57" s="149"/>
      <c r="F57" s="111">
        <v>1800</v>
      </c>
      <c r="G57" s="111"/>
      <c r="H57" s="111"/>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row>
    <row r="58" spans="1:51" ht="16.2" thickBot="1" x14ac:dyDescent="0.35">
      <c r="A58" s="108"/>
      <c r="B58" s="109">
        <v>4</v>
      </c>
      <c r="C58" s="108" t="s">
        <v>63</v>
      </c>
      <c r="D58" s="109"/>
      <c r="E58" s="111">
        <v>1900</v>
      </c>
      <c r="F58" s="149"/>
      <c r="G58" s="111"/>
      <c r="H58" s="111"/>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row>
    <row r="59" spans="1:51" ht="16.2" thickBot="1" x14ac:dyDescent="0.35">
      <c r="A59" s="108"/>
      <c r="B59" s="109">
        <v>5</v>
      </c>
      <c r="C59" s="108" t="s">
        <v>49</v>
      </c>
      <c r="D59" s="109"/>
      <c r="E59" s="111">
        <v>400</v>
      </c>
      <c r="F59" s="149"/>
      <c r="G59" s="111"/>
      <c r="H59" s="111"/>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row>
    <row r="60" spans="1:51" s="126" customFormat="1" ht="16.8" thickTop="1" thickBot="1" x14ac:dyDescent="0.35">
      <c r="A60" s="108"/>
      <c r="B60" s="109">
        <v>13</v>
      </c>
      <c r="C60" s="108" t="s">
        <v>61</v>
      </c>
      <c r="D60" s="109"/>
      <c r="E60" s="111">
        <v>10000</v>
      </c>
      <c r="F60" s="149"/>
      <c r="G60" s="111"/>
      <c r="H60" s="111"/>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86"/>
      <c r="AI60" s="86"/>
      <c r="AJ60" s="86"/>
      <c r="AK60" s="86"/>
      <c r="AL60" s="86"/>
      <c r="AM60" s="86"/>
      <c r="AN60" s="86"/>
      <c r="AO60" s="86"/>
      <c r="AP60" s="86"/>
      <c r="AQ60" s="86"/>
      <c r="AR60" s="86"/>
      <c r="AS60" s="86"/>
      <c r="AT60" s="86"/>
      <c r="AU60" s="86"/>
      <c r="AV60" s="86"/>
      <c r="AW60" s="86"/>
      <c r="AX60" s="86"/>
      <c r="AY60" s="86"/>
    </row>
    <row r="61" spans="1:51" s="126" customFormat="1" ht="16.8" thickTop="1" thickBot="1" x14ac:dyDescent="0.35">
      <c r="A61" s="108"/>
      <c r="B61" s="109">
        <v>16</v>
      </c>
      <c r="C61" s="108" t="s">
        <v>87</v>
      </c>
      <c r="D61" s="109"/>
      <c r="E61" s="149"/>
      <c r="F61" s="111">
        <v>550</v>
      </c>
      <c r="G61" s="111"/>
      <c r="H61" s="111"/>
      <c r="I61" s="92"/>
      <c r="J61" s="92" t="s">
        <v>108</v>
      </c>
      <c r="K61" s="92" t="s">
        <v>107</v>
      </c>
      <c r="L61" s="92"/>
      <c r="M61" s="92"/>
      <c r="N61" s="92"/>
      <c r="O61" s="92"/>
      <c r="P61" s="92"/>
      <c r="Q61" s="92"/>
      <c r="R61" s="92"/>
      <c r="S61" s="92"/>
      <c r="T61" s="92"/>
      <c r="U61" s="92"/>
      <c r="V61" s="92"/>
      <c r="W61" s="92"/>
      <c r="X61" s="92"/>
      <c r="Y61" s="92"/>
      <c r="Z61" s="92"/>
      <c r="AA61" s="92"/>
      <c r="AB61" s="92"/>
      <c r="AC61" s="92"/>
      <c r="AD61" s="92"/>
      <c r="AE61" s="92"/>
      <c r="AF61" s="92"/>
      <c r="AG61" s="92"/>
      <c r="AH61" s="86"/>
      <c r="AI61" s="86"/>
      <c r="AJ61" s="86"/>
      <c r="AK61" s="86"/>
      <c r="AL61" s="86"/>
      <c r="AM61" s="86"/>
      <c r="AN61" s="86"/>
      <c r="AO61" s="86"/>
      <c r="AP61" s="86"/>
      <c r="AQ61" s="86"/>
      <c r="AR61" s="86"/>
      <c r="AS61" s="86"/>
      <c r="AT61" s="86"/>
      <c r="AU61" s="86"/>
      <c r="AV61" s="86"/>
      <c r="AW61" s="86"/>
      <c r="AX61" s="86"/>
      <c r="AY61" s="86"/>
    </row>
    <row r="62" spans="1:51" s="126" customFormat="1" ht="16.8" thickTop="1" thickBot="1" x14ac:dyDescent="0.35">
      <c r="A62" s="108"/>
      <c r="B62" s="109">
        <v>17</v>
      </c>
      <c r="C62" s="108" t="s">
        <v>63</v>
      </c>
      <c r="D62" s="109"/>
      <c r="E62" s="111">
        <v>1400</v>
      </c>
      <c r="F62" s="149"/>
      <c r="G62" s="111"/>
      <c r="H62" s="111"/>
      <c r="I62" s="92"/>
      <c r="J62" s="92">
        <v>1650</v>
      </c>
      <c r="K62" s="92">
        <v>9415</v>
      </c>
      <c r="L62" s="92"/>
      <c r="M62" s="92"/>
      <c r="N62" s="92"/>
      <c r="O62" s="92"/>
      <c r="P62" s="92"/>
      <c r="Q62" s="92"/>
      <c r="R62" s="92"/>
      <c r="S62" s="92"/>
      <c r="T62" s="92"/>
      <c r="U62" s="92"/>
      <c r="V62" s="92"/>
      <c r="W62" s="92"/>
      <c r="X62" s="92"/>
      <c r="Y62" s="92"/>
      <c r="Z62" s="92"/>
      <c r="AA62" s="92"/>
      <c r="AB62" s="92"/>
      <c r="AC62" s="92"/>
      <c r="AD62" s="92"/>
      <c r="AE62" s="92"/>
      <c r="AF62" s="92"/>
      <c r="AG62" s="92"/>
      <c r="AH62" s="86"/>
      <c r="AI62" s="86"/>
      <c r="AJ62" s="86"/>
      <c r="AK62" s="86"/>
      <c r="AL62" s="86"/>
      <c r="AM62" s="86"/>
      <c r="AN62" s="86"/>
      <c r="AO62" s="86"/>
      <c r="AP62" s="86"/>
      <c r="AQ62" s="86"/>
      <c r="AR62" s="86"/>
      <c r="AS62" s="86"/>
      <c r="AT62" s="86"/>
      <c r="AU62" s="86"/>
      <c r="AV62" s="86"/>
      <c r="AW62" s="86"/>
      <c r="AX62" s="86"/>
      <c r="AY62" s="86"/>
    </row>
    <row r="63" spans="1:51" s="126" customFormat="1" ht="16.8" thickTop="1" thickBot="1" x14ac:dyDescent="0.35">
      <c r="A63" s="108"/>
      <c r="B63" s="109">
        <v>18</v>
      </c>
      <c r="C63" s="108" t="s">
        <v>49</v>
      </c>
      <c r="D63" s="109"/>
      <c r="E63" s="111">
        <v>900</v>
      </c>
      <c r="F63" s="149"/>
      <c r="G63" s="111"/>
      <c r="H63" s="111"/>
      <c r="I63" s="92"/>
      <c r="J63" s="92">
        <v>17000</v>
      </c>
      <c r="K63" s="92">
        <v>9000</v>
      </c>
      <c r="L63" s="92"/>
      <c r="M63" s="92"/>
      <c r="N63" s="92"/>
      <c r="O63" s="92"/>
      <c r="P63" s="92"/>
      <c r="Q63" s="92"/>
      <c r="R63" s="92"/>
      <c r="S63" s="92"/>
      <c r="T63" s="92"/>
      <c r="U63" s="92"/>
      <c r="V63" s="92"/>
      <c r="W63" s="92"/>
      <c r="X63" s="92"/>
      <c r="Y63" s="92"/>
      <c r="Z63" s="92"/>
      <c r="AA63" s="92"/>
      <c r="AB63" s="92"/>
      <c r="AC63" s="92"/>
      <c r="AD63" s="92"/>
      <c r="AE63" s="92"/>
      <c r="AF63" s="92"/>
      <c r="AG63" s="92"/>
      <c r="AH63" s="86"/>
      <c r="AI63" s="86"/>
      <c r="AJ63" s="86"/>
      <c r="AK63" s="86"/>
      <c r="AL63" s="86"/>
      <c r="AM63" s="86"/>
      <c r="AN63" s="86"/>
      <c r="AO63" s="86"/>
      <c r="AP63" s="86"/>
      <c r="AQ63" s="86"/>
      <c r="AR63" s="86"/>
      <c r="AS63" s="86"/>
      <c r="AT63" s="86"/>
      <c r="AU63" s="86"/>
      <c r="AV63" s="86"/>
      <c r="AW63" s="86"/>
      <c r="AX63" s="86"/>
      <c r="AY63" s="86"/>
    </row>
    <row r="64" spans="1:51" s="126" customFormat="1" ht="16.8" thickTop="1" thickBot="1" x14ac:dyDescent="0.35">
      <c r="A64" s="108"/>
      <c r="B64" s="109">
        <v>19</v>
      </c>
      <c r="C64" s="108" t="s">
        <v>90</v>
      </c>
      <c r="D64" s="109"/>
      <c r="E64" s="111"/>
      <c r="F64" s="111">
        <v>325</v>
      </c>
      <c r="G64" s="111"/>
      <c r="H64" s="111"/>
      <c r="I64" s="92"/>
      <c r="J64" s="92">
        <v>2800</v>
      </c>
      <c r="K64" s="92">
        <v>10000</v>
      </c>
      <c r="L64" s="92"/>
      <c r="M64" s="92"/>
      <c r="N64" s="92"/>
      <c r="O64" s="92"/>
      <c r="P64" s="92"/>
      <c r="Q64" s="92"/>
      <c r="R64" s="92"/>
      <c r="S64" s="92"/>
      <c r="T64" s="92"/>
      <c r="U64" s="92"/>
      <c r="V64" s="92"/>
      <c r="W64" s="92"/>
      <c r="X64" s="92"/>
      <c r="Y64" s="92"/>
      <c r="Z64" s="92"/>
      <c r="AA64" s="92"/>
      <c r="AB64" s="92"/>
      <c r="AC64" s="92"/>
      <c r="AD64" s="92"/>
      <c r="AE64" s="92"/>
      <c r="AF64" s="92"/>
      <c r="AG64" s="92"/>
      <c r="AH64" s="86"/>
      <c r="AI64" s="86"/>
      <c r="AJ64" s="86"/>
      <c r="AK64" s="86"/>
      <c r="AL64" s="86"/>
      <c r="AM64" s="86"/>
      <c r="AN64" s="86"/>
      <c r="AO64" s="86"/>
      <c r="AP64" s="86"/>
      <c r="AQ64" s="86"/>
      <c r="AR64" s="86"/>
      <c r="AS64" s="86"/>
      <c r="AT64" s="86"/>
      <c r="AU64" s="86"/>
      <c r="AV64" s="86"/>
      <c r="AW64" s="86"/>
      <c r="AX64" s="86"/>
      <c r="AY64" s="86"/>
    </row>
    <row r="65" spans="1:51" s="126" customFormat="1" ht="16.8" thickTop="1" thickBot="1" x14ac:dyDescent="0.35">
      <c r="A65" s="108"/>
      <c r="B65" s="109">
        <v>21</v>
      </c>
      <c r="C65" s="108" t="s">
        <v>40</v>
      </c>
      <c r="D65" s="109"/>
      <c r="E65" s="111"/>
      <c r="F65" s="111">
        <v>800</v>
      </c>
      <c r="G65" s="111"/>
      <c r="H65" s="111"/>
      <c r="I65" s="92"/>
      <c r="J65" s="92">
        <v>3000</v>
      </c>
      <c r="K65" s="92">
        <v>3600</v>
      </c>
      <c r="L65" s="92"/>
      <c r="M65" s="92"/>
      <c r="N65" s="92"/>
      <c r="O65" s="92"/>
      <c r="P65" s="92"/>
      <c r="Q65" s="92"/>
      <c r="R65" s="92"/>
      <c r="S65" s="92"/>
      <c r="T65" s="92"/>
      <c r="U65" s="92"/>
      <c r="V65" s="92"/>
      <c r="W65" s="92"/>
      <c r="X65" s="92"/>
      <c r="Y65" s="92"/>
      <c r="Z65" s="92"/>
      <c r="AA65" s="92"/>
      <c r="AB65" s="92"/>
      <c r="AC65" s="92"/>
      <c r="AD65" s="92"/>
      <c r="AE65" s="92"/>
      <c r="AF65" s="92"/>
      <c r="AG65" s="92"/>
      <c r="AH65" s="86"/>
      <c r="AI65" s="86"/>
      <c r="AJ65" s="86"/>
      <c r="AK65" s="86"/>
      <c r="AL65" s="86"/>
      <c r="AM65" s="86"/>
      <c r="AN65" s="86"/>
      <c r="AO65" s="86"/>
      <c r="AP65" s="86"/>
      <c r="AQ65" s="86"/>
      <c r="AR65" s="86"/>
      <c r="AS65" s="86"/>
      <c r="AT65" s="86"/>
      <c r="AU65" s="86"/>
      <c r="AV65" s="86"/>
      <c r="AW65" s="86"/>
      <c r="AX65" s="86"/>
      <c r="AY65" s="86"/>
    </row>
    <row r="66" spans="1:51" s="126" customFormat="1" ht="16.8" thickTop="1" thickBot="1" x14ac:dyDescent="0.35">
      <c r="A66" s="108"/>
      <c r="B66" s="109">
        <v>24</v>
      </c>
      <c r="C66" s="108" t="s">
        <v>93</v>
      </c>
      <c r="D66" s="109"/>
      <c r="E66" s="149"/>
      <c r="F66" s="111">
        <v>250</v>
      </c>
      <c r="G66" s="111"/>
      <c r="H66" s="111"/>
      <c r="I66" s="92"/>
      <c r="J66" s="92">
        <v>600</v>
      </c>
      <c r="K66" s="92">
        <f>SUM(K62:K65)</f>
        <v>32015</v>
      </c>
      <c r="L66" s="92"/>
      <c r="M66" s="92"/>
      <c r="N66" s="92"/>
      <c r="O66" s="92"/>
      <c r="P66" s="92"/>
      <c r="Q66" s="92"/>
      <c r="R66" s="92"/>
      <c r="S66" s="92"/>
      <c r="T66" s="92"/>
      <c r="U66" s="92"/>
      <c r="V66" s="92"/>
      <c r="W66" s="92"/>
      <c r="X66" s="92"/>
      <c r="Y66" s="92"/>
      <c r="Z66" s="92"/>
      <c r="AA66" s="92"/>
      <c r="AB66" s="92"/>
      <c r="AC66" s="92"/>
      <c r="AD66" s="92"/>
      <c r="AE66" s="92"/>
      <c r="AF66" s="92"/>
      <c r="AG66" s="92"/>
      <c r="AH66" s="86"/>
      <c r="AI66" s="86"/>
      <c r="AJ66" s="86"/>
      <c r="AK66" s="86"/>
      <c r="AL66" s="86"/>
      <c r="AM66" s="86"/>
      <c r="AN66" s="86"/>
      <c r="AO66" s="86"/>
      <c r="AP66" s="86"/>
      <c r="AQ66" s="86"/>
      <c r="AR66" s="86"/>
      <c r="AS66" s="86"/>
      <c r="AT66" s="86"/>
      <c r="AU66" s="86"/>
      <c r="AV66" s="86"/>
      <c r="AW66" s="86"/>
      <c r="AX66" s="86"/>
      <c r="AY66" s="86"/>
    </row>
    <row r="67" spans="1:51" s="126" customFormat="1" ht="16.8" thickTop="1" thickBot="1" x14ac:dyDescent="0.35">
      <c r="A67" s="108"/>
      <c r="B67" s="109">
        <v>28</v>
      </c>
      <c r="C67" s="108" t="s">
        <v>49</v>
      </c>
      <c r="D67" s="109"/>
      <c r="E67" s="111">
        <v>1600</v>
      </c>
      <c r="F67" s="111"/>
      <c r="G67" s="111"/>
      <c r="H67" s="111"/>
      <c r="I67" s="92"/>
      <c r="J67" s="92">
        <v>325</v>
      </c>
      <c r="K67" s="92"/>
      <c r="L67" s="92"/>
      <c r="M67" s="92"/>
      <c r="N67" s="92"/>
      <c r="O67" s="92"/>
      <c r="P67" s="92"/>
      <c r="Q67" s="92"/>
      <c r="R67" s="92"/>
      <c r="S67" s="92"/>
      <c r="T67" s="92"/>
      <c r="U67" s="92"/>
      <c r="V67" s="92"/>
      <c r="W67" s="92"/>
      <c r="X67" s="92"/>
      <c r="Y67" s="92"/>
      <c r="Z67" s="92"/>
      <c r="AA67" s="92"/>
      <c r="AB67" s="92"/>
      <c r="AC67" s="92"/>
      <c r="AD67" s="92"/>
      <c r="AE67" s="92"/>
      <c r="AF67" s="92"/>
      <c r="AG67" s="92"/>
      <c r="AH67" s="86"/>
      <c r="AI67" s="86"/>
      <c r="AJ67" s="86"/>
      <c r="AK67" s="86"/>
      <c r="AL67" s="86"/>
      <c r="AM67" s="86"/>
      <c r="AN67" s="86"/>
      <c r="AO67" s="86"/>
      <c r="AP67" s="86"/>
      <c r="AQ67" s="86"/>
      <c r="AR67" s="86"/>
      <c r="AS67" s="86"/>
      <c r="AT67" s="86"/>
      <c r="AU67" s="86"/>
      <c r="AV67" s="86"/>
      <c r="AW67" s="86"/>
      <c r="AX67" s="86"/>
      <c r="AY67" s="86"/>
    </row>
    <row r="68" spans="1:51" s="126" customFormat="1" ht="16.8" thickTop="1" thickBot="1" x14ac:dyDescent="0.35">
      <c r="A68" s="108"/>
      <c r="B68" s="109">
        <v>30</v>
      </c>
      <c r="C68" s="108" t="s">
        <v>95</v>
      </c>
      <c r="D68" s="109"/>
      <c r="E68" s="111"/>
      <c r="F68" s="111">
        <v>690</v>
      </c>
      <c r="G68" s="111"/>
      <c r="H68" s="111"/>
      <c r="I68" s="92"/>
      <c r="J68" s="92">
        <v>800</v>
      </c>
      <c r="K68" s="92"/>
      <c r="L68" s="92"/>
      <c r="M68" s="92"/>
      <c r="N68" s="92"/>
      <c r="O68" s="92"/>
      <c r="P68" s="92"/>
      <c r="Q68" s="92"/>
      <c r="R68" s="92"/>
      <c r="S68" s="92"/>
      <c r="T68" s="92"/>
      <c r="U68" s="92"/>
      <c r="V68" s="92"/>
      <c r="W68" s="92"/>
      <c r="X68" s="92"/>
      <c r="Y68" s="92"/>
      <c r="Z68" s="92"/>
      <c r="AA68" s="92"/>
      <c r="AB68" s="92"/>
      <c r="AC68" s="92"/>
      <c r="AD68" s="92"/>
      <c r="AE68" s="92"/>
      <c r="AF68" s="92"/>
      <c r="AG68" s="92"/>
      <c r="AH68" s="86"/>
      <c r="AI68" s="86"/>
      <c r="AJ68" s="86"/>
      <c r="AK68" s="86"/>
      <c r="AL68" s="86"/>
      <c r="AM68" s="86"/>
      <c r="AN68" s="86"/>
      <c r="AO68" s="86"/>
      <c r="AP68" s="86"/>
      <c r="AQ68" s="86"/>
      <c r="AR68" s="86"/>
      <c r="AS68" s="86"/>
      <c r="AT68" s="86"/>
      <c r="AU68" s="86"/>
      <c r="AV68" s="86"/>
      <c r="AW68" s="86"/>
      <c r="AX68" s="86"/>
      <c r="AY68" s="86"/>
    </row>
    <row r="69" spans="1:51" s="126" customFormat="1" ht="16.8" thickTop="1" thickBot="1" x14ac:dyDescent="0.35">
      <c r="A69" s="108"/>
      <c r="B69" s="109">
        <v>30</v>
      </c>
      <c r="C69" s="108" t="s">
        <v>87</v>
      </c>
      <c r="D69" s="109"/>
      <c r="E69" s="111"/>
      <c r="F69" s="111">
        <v>550</v>
      </c>
      <c r="G69" s="111"/>
      <c r="H69" s="111"/>
      <c r="I69" s="92"/>
      <c r="J69" s="92">
        <v>250</v>
      </c>
      <c r="K69" s="92"/>
      <c r="L69" s="92"/>
      <c r="M69" s="92"/>
      <c r="N69" s="92"/>
      <c r="O69" s="92"/>
      <c r="P69" s="92"/>
      <c r="Q69" s="92"/>
      <c r="R69" s="92"/>
      <c r="S69" s="92"/>
      <c r="T69" s="92"/>
      <c r="U69" s="92"/>
      <c r="V69" s="92"/>
      <c r="W69" s="92"/>
      <c r="X69" s="92"/>
      <c r="Y69" s="92"/>
      <c r="Z69" s="92"/>
      <c r="AA69" s="92"/>
      <c r="AB69" s="92"/>
      <c r="AC69" s="92"/>
      <c r="AD69" s="92"/>
      <c r="AE69" s="92"/>
      <c r="AF69" s="92"/>
      <c r="AG69" s="92"/>
      <c r="AH69" s="86"/>
      <c r="AI69" s="86"/>
      <c r="AJ69" s="86"/>
      <c r="AK69" s="86"/>
      <c r="AL69" s="86"/>
      <c r="AM69" s="86"/>
      <c r="AN69" s="86"/>
      <c r="AO69" s="86"/>
      <c r="AP69" s="86"/>
      <c r="AQ69" s="86"/>
      <c r="AR69" s="86"/>
      <c r="AS69" s="86"/>
      <c r="AT69" s="86"/>
      <c r="AU69" s="86"/>
      <c r="AV69" s="86"/>
      <c r="AW69" s="86"/>
      <c r="AX69" s="86"/>
      <c r="AY69" s="86"/>
    </row>
    <row r="70" spans="1:51" s="126" customFormat="1" ht="16.8" thickTop="1" thickBot="1" x14ac:dyDescent="0.35">
      <c r="A70" s="108"/>
      <c r="B70" s="109">
        <v>30</v>
      </c>
      <c r="C70" s="108" t="s">
        <v>44</v>
      </c>
      <c r="D70" s="109"/>
      <c r="E70" s="149"/>
      <c r="F70" s="111">
        <v>3100</v>
      </c>
      <c r="G70" s="111"/>
      <c r="H70" s="111"/>
      <c r="I70" s="92"/>
      <c r="J70" s="92">
        <v>690</v>
      </c>
      <c r="K70" s="92"/>
      <c r="L70" s="92"/>
      <c r="M70" s="92"/>
      <c r="N70" s="92"/>
      <c r="O70" s="92"/>
      <c r="P70" s="92"/>
      <c r="Q70" s="92"/>
      <c r="R70" s="92"/>
      <c r="S70" s="92"/>
      <c r="T70" s="92"/>
      <c r="U70" s="92"/>
      <c r="V70" s="92"/>
      <c r="W70" s="92"/>
      <c r="X70" s="92"/>
      <c r="Y70" s="92"/>
      <c r="Z70" s="92"/>
      <c r="AA70" s="92"/>
      <c r="AB70" s="92"/>
      <c r="AC70" s="92"/>
      <c r="AD70" s="92"/>
      <c r="AE70" s="92"/>
      <c r="AF70" s="92"/>
      <c r="AG70" s="92"/>
      <c r="AH70" s="86"/>
      <c r="AI70" s="86"/>
      <c r="AJ70" s="86"/>
      <c r="AK70" s="86"/>
      <c r="AL70" s="86"/>
      <c r="AM70" s="86"/>
      <c r="AN70" s="86"/>
      <c r="AO70" s="86"/>
      <c r="AP70" s="86"/>
      <c r="AQ70" s="86"/>
      <c r="AR70" s="86"/>
      <c r="AS70" s="86"/>
      <c r="AT70" s="86"/>
      <c r="AU70" s="86"/>
      <c r="AV70" s="86"/>
      <c r="AW70" s="86"/>
      <c r="AX70" s="86"/>
      <c r="AY70" s="86"/>
    </row>
    <row r="71" spans="1:51" s="126" customFormat="1" ht="16.8" thickTop="1" thickBot="1" x14ac:dyDescent="0.35">
      <c r="A71" s="108"/>
      <c r="B71" s="109">
        <v>30</v>
      </c>
      <c r="C71" s="108" t="s">
        <v>98</v>
      </c>
      <c r="D71" s="109"/>
      <c r="E71" s="149">
        <f>SUM(E52:E70)</f>
        <v>16200</v>
      </c>
      <c r="F71" s="149">
        <f>SUM(F54:F70)</f>
        <v>25615</v>
      </c>
      <c r="G71" s="111"/>
      <c r="H71" s="111"/>
      <c r="I71" s="92"/>
      <c r="J71" s="92">
        <v>3100</v>
      </c>
      <c r="K71" s="92"/>
      <c r="L71" s="92"/>
      <c r="M71" s="92"/>
      <c r="N71" s="92"/>
      <c r="O71" s="92"/>
      <c r="P71" s="92"/>
      <c r="Q71" s="92"/>
      <c r="R71" s="92"/>
      <c r="S71" s="92"/>
      <c r="T71" s="92"/>
      <c r="U71" s="92"/>
      <c r="V71" s="92"/>
      <c r="W71" s="92"/>
      <c r="X71" s="92"/>
      <c r="Y71" s="92"/>
      <c r="Z71" s="92"/>
      <c r="AA71" s="92"/>
      <c r="AB71" s="92"/>
      <c r="AC71" s="92"/>
      <c r="AD71" s="92"/>
      <c r="AE71" s="92"/>
      <c r="AF71" s="92"/>
      <c r="AG71" s="92"/>
      <c r="AH71" s="86"/>
      <c r="AI71" s="86"/>
      <c r="AJ71" s="86"/>
      <c r="AK71" s="86"/>
      <c r="AL71" s="86"/>
      <c r="AM71" s="86"/>
      <c r="AN71" s="86"/>
      <c r="AO71" s="86"/>
      <c r="AP71" s="86"/>
      <c r="AQ71" s="86"/>
      <c r="AR71" s="86"/>
      <c r="AS71" s="86"/>
      <c r="AT71" s="86"/>
      <c r="AU71" s="86"/>
      <c r="AV71" s="86"/>
      <c r="AW71" s="86"/>
      <c r="AX71" s="86"/>
      <c r="AY71" s="86"/>
    </row>
    <row r="72" spans="1:51" ht="18" thickBot="1" x14ac:dyDescent="0.35">
      <c r="A72" s="163"/>
      <c r="B72" s="150">
        <v>30</v>
      </c>
      <c r="C72" s="163" t="s">
        <v>99</v>
      </c>
      <c r="D72" s="163"/>
      <c r="E72" s="163"/>
      <c r="F72" s="164">
        <f>F71-E71</f>
        <v>9415</v>
      </c>
      <c r="G72" s="174">
        <f>G54-F72</f>
        <v>30635</v>
      </c>
      <c r="H72" s="163"/>
      <c r="I72" s="92"/>
      <c r="J72" s="92">
        <v>1800</v>
      </c>
      <c r="K72" s="92"/>
      <c r="L72" s="92"/>
      <c r="M72" s="92"/>
      <c r="N72" s="92"/>
      <c r="O72" s="92"/>
      <c r="P72" s="92"/>
      <c r="Q72" s="92"/>
      <c r="R72" s="92"/>
      <c r="S72" s="92"/>
      <c r="T72" s="92"/>
      <c r="U72" s="92"/>
      <c r="V72" s="92"/>
      <c r="W72" s="92"/>
      <c r="X72" s="92"/>
      <c r="Y72" s="92"/>
      <c r="Z72" s="92"/>
      <c r="AA72" s="92"/>
      <c r="AB72" s="92"/>
      <c r="AC72" s="92"/>
      <c r="AD72" s="92"/>
      <c r="AE72" s="92"/>
      <c r="AF72" s="92"/>
      <c r="AG72" s="92"/>
    </row>
    <row r="73" spans="1:51" ht="15.6" x14ac:dyDescent="0.3">
      <c r="A73" s="48"/>
      <c r="B73" s="157"/>
      <c r="C73" s="157"/>
      <c r="D73" s="157"/>
      <c r="E73" s="157"/>
      <c r="F73" s="157"/>
      <c r="G73" s="157"/>
      <c r="H73" s="172"/>
      <c r="I73" s="92"/>
      <c r="J73" s="92">
        <f>SUM(J62:J72)</f>
        <v>32015</v>
      </c>
      <c r="K73" s="92"/>
      <c r="L73" s="92"/>
      <c r="M73" s="92"/>
      <c r="N73" s="92"/>
      <c r="O73" s="92"/>
      <c r="P73" s="92"/>
      <c r="Q73" s="92"/>
      <c r="R73" s="92"/>
      <c r="S73" s="92"/>
      <c r="T73" s="92"/>
      <c r="U73" s="92"/>
      <c r="V73" s="92"/>
      <c r="W73" s="92"/>
      <c r="X73" s="92"/>
      <c r="Y73" s="92"/>
      <c r="Z73" s="92"/>
      <c r="AA73" s="92"/>
      <c r="AB73" s="92"/>
      <c r="AC73" s="92"/>
      <c r="AD73" s="92"/>
      <c r="AE73" s="92"/>
      <c r="AF73" s="92"/>
      <c r="AG73" s="92"/>
    </row>
    <row r="74" spans="1:51" ht="16.2" thickBot="1" x14ac:dyDescent="0.35">
      <c r="A74" s="48"/>
      <c r="B74" s="157"/>
      <c r="C74" s="157"/>
      <c r="D74" s="157"/>
      <c r="E74" s="157"/>
      <c r="F74" s="157"/>
      <c r="G74" s="157"/>
      <c r="H74" s="17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row>
    <row r="75" spans="1:51" s="121" customFormat="1" ht="16.8" thickTop="1" thickBot="1" x14ac:dyDescent="0.35">
      <c r="A75" s="226" t="s">
        <v>87</v>
      </c>
      <c r="B75" s="227"/>
      <c r="C75" s="227"/>
      <c r="D75" s="227"/>
      <c r="E75" s="227"/>
      <c r="F75" s="227"/>
      <c r="G75" s="228"/>
      <c r="H75" s="229"/>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131"/>
      <c r="AI75" s="131"/>
      <c r="AJ75" s="131"/>
      <c r="AK75" s="131"/>
      <c r="AL75" s="131"/>
      <c r="AM75" s="131"/>
      <c r="AN75" s="131"/>
      <c r="AO75" s="131"/>
      <c r="AP75" s="131"/>
      <c r="AQ75" s="131"/>
      <c r="AR75" s="131"/>
      <c r="AS75" s="131"/>
      <c r="AT75" s="131"/>
      <c r="AU75" s="131"/>
      <c r="AV75" s="131"/>
      <c r="AW75" s="131"/>
      <c r="AX75" s="131"/>
      <c r="AY75" s="131"/>
    </row>
    <row r="76" spans="1:51" ht="16.2" thickBot="1" x14ac:dyDescent="0.35">
      <c r="A76" s="251"/>
      <c r="B76" s="251"/>
      <c r="C76" s="107"/>
      <c r="D76" s="107" t="s">
        <v>9</v>
      </c>
      <c r="E76" s="107"/>
      <c r="F76" s="107"/>
      <c r="G76" s="251" t="s">
        <v>23</v>
      </c>
      <c r="H76" s="251"/>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row>
    <row r="77" spans="1:51" ht="16.2" thickBot="1" x14ac:dyDescent="0.35">
      <c r="A77" s="251" t="s">
        <v>7</v>
      </c>
      <c r="B77" s="251"/>
      <c r="C77" s="107" t="s">
        <v>24</v>
      </c>
      <c r="D77" s="107" t="s">
        <v>10</v>
      </c>
      <c r="E77" s="107" t="s">
        <v>2</v>
      </c>
      <c r="F77" s="107" t="s">
        <v>3</v>
      </c>
      <c r="G77" s="107" t="s">
        <v>2</v>
      </c>
      <c r="H77" s="107" t="s">
        <v>3</v>
      </c>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row>
    <row r="78" spans="1:51" ht="16.2" thickBot="1" x14ac:dyDescent="0.35">
      <c r="A78" s="109" t="s">
        <v>27</v>
      </c>
      <c r="B78" s="109">
        <v>31</v>
      </c>
      <c r="C78" s="108" t="s">
        <v>26</v>
      </c>
      <c r="D78" s="109"/>
      <c r="E78" s="111"/>
      <c r="F78" s="111"/>
      <c r="G78" s="111">
        <v>550</v>
      </c>
      <c r="H78" s="15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row>
    <row r="79" spans="1:51" ht="16.2" thickBot="1" x14ac:dyDescent="0.35">
      <c r="A79" s="109" t="s">
        <v>19</v>
      </c>
      <c r="B79" s="109">
        <v>1</v>
      </c>
      <c r="C79" s="108" t="s">
        <v>36</v>
      </c>
      <c r="D79" s="109"/>
      <c r="E79" s="111">
        <v>550</v>
      </c>
      <c r="F79" s="111"/>
      <c r="G79" s="149"/>
      <c r="H79" s="15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row>
    <row r="80" spans="1:51" ht="16.2" thickBot="1" x14ac:dyDescent="0.35">
      <c r="A80" s="108"/>
      <c r="B80" s="109">
        <v>16</v>
      </c>
      <c r="C80" s="108" t="s">
        <v>36</v>
      </c>
      <c r="D80" s="109"/>
      <c r="E80" s="111">
        <v>550</v>
      </c>
      <c r="F80" s="111"/>
      <c r="G80" s="149"/>
      <c r="H80" s="15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row>
    <row r="81" spans="1:51" ht="16.2" thickBot="1" x14ac:dyDescent="0.35">
      <c r="A81" s="108"/>
      <c r="B81" s="109">
        <v>30</v>
      </c>
      <c r="C81" s="108" t="s">
        <v>36</v>
      </c>
      <c r="D81" s="109"/>
      <c r="E81" s="111">
        <v>550</v>
      </c>
      <c r="F81" s="111"/>
      <c r="G81" s="149"/>
      <c r="H81" s="15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row>
    <row r="82" spans="1:51" ht="16.2" thickBot="1" x14ac:dyDescent="0.35">
      <c r="A82" s="108"/>
      <c r="B82" s="109">
        <v>30</v>
      </c>
      <c r="C82" s="108" t="s">
        <v>98</v>
      </c>
      <c r="D82" s="109"/>
      <c r="E82" s="111">
        <f>SUM(E78:E81)</f>
        <v>1650</v>
      </c>
      <c r="F82" s="111">
        <f>SUM(F78:F81)</f>
        <v>0</v>
      </c>
      <c r="G82" s="111"/>
      <c r="H82" s="111"/>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51" ht="18" thickBot="1" x14ac:dyDescent="0.35">
      <c r="A83" s="108"/>
      <c r="B83" s="109">
        <v>30</v>
      </c>
      <c r="C83" s="108" t="s">
        <v>26</v>
      </c>
      <c r="D83" s="109"/>
      <c r="E83" s="111">
        <f>E82-F82</f>
        <v>1650</v>
      </c>
      <c r="F83" s="111"/>
      <c r="G83" s="153">
        <f>G78+E83</f>
        <v>2200</v>
      </c>
      <c r="H83" s="110"/>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row>
    <row r="84" spans="1:51" ht="16.2" thickBot="1" x14ac:dyDescent="0.35">
      <c r="A84" s="48"/>
      <c r="B84" s="157"/>
      <c r="C84" s="157"/>
      <c r="D84" s="157"/>
      <c r="E84" s="157"/>
      <c r="F84" s="157"/>
      <c r="G84" s="157"/>
      <c r="H84" s="17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row>
    <row r="85" spans="1:51" s="121" customFormat="1" ht="16.8" thickTop="1" thickBot="1" x14ac:dyDescent="0.35">
      <c r="A85" s="226" t="s">
        <v>47</v>
      </c>
      <c r="B85" s="227"/>
      <c r="C85" s="227"/>
      <c r="D85" s="227"/>
      <c r="E85" s="227"/>
      <c r="F85" s="227"/>
      <c r="G85" s="228"/>
      <c r="H85" s="229"/>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131"/>
      <c r="AI85" s="131"/>
      <c r="AJ85" s="131"/>
      <c r="AK85" s="131"/>
      <c r="AL85" s="131"/>
      <c r="AM85" s="131"/>
      <c r="AN85" s="131"/>
      <c r="AO85" s="131"/>
      <c r="AP85" s="131"/>
      <c r="AQ85" s="131"/>
      <c r="AR85" s="131"/>
      <c r="AS85" s="131"/>
      <c r="AT85" s="131"/>
      <c r="AU85" s="131"/>
      <c r="AV85" s="131"/>
      <c r="AW85" s="131"/>
      <c r="AX85" s="131"/>
      <c r="AY85" s="131"/>
    </row>
    <row r="86" spans="1:51" ht="16.2" thickBot="1" x14ac:dyDescent="0.35">
      <c r="A86" s="230"/>
      <c r="B86" s="231"/>
      <c r="C86" s="55"/>
      <c r="D86" s="53" t="s">
        <v>9</v>
      </c>
      <c r="E86" s="54"/>
      <c r="F86" s="54"/>
      <c r="G86" s="232" t="s">
        <v>23</v>
      </c>
      <c r="H86" s="233"/>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row>
    <row r="87" spans="1:51" ht="16.2" thickBot="1" x14ac:dyDescent="0.35">
      <c r="A87" s="235" t="s">
        <v>7</v>
      </c>
      <c r="B87" s="236"/>
      <c r="C87" s="55" t="s">
        <v>24</v>
      </c>
      <c r="D87" s="145" t="s">
        <v>10</v>
      </c>
      <c r="E87" s="54" t="s">
        <v>2</v>
      </c>
      <c r="F87" s="54" t="s">
        <v>3</v>
      </c>
      <c r="G87" s="54" t="s">
        <v>2</v>
      </c>
      <c r="H87" s="140" t="s">
        <v>3</v>
      </c>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row>
    <row r="88" spans="1:51" ht="16.8" thickTop="1" thickBot="1" x14ac:dyDescent="0.35">
      <c r="A88" s="175" t="s">
        <v>25</v>
      </c>
      <c r="B88" s="175">
        <v>31</v>
      </c>
      <c r="C88" s="170" t="s">
        <v>26</v>
      </c>
      <c r="D88" s="170"/>
      <c r="E88" s="170"/>
      <c r="F88" s="170"/>
      <c r="G88" s="176">
        <v>0</v>
      </c>
      <c r="H88" s="170"/>
    </row>
    <row r="89" spans="1:51" ht="16.8" thickTop="1" thickBot="1" x14ac:dyDescent="0.35">
      <c r="A89" s="147" t="s">
        <v>19</v>
      </c>
      <c r="B89" s="59">
        <v>2</v>
      </c>
      <c r="C89" s="36" t="s">
        <v>36</v>
      </c>
      <c r="D89" s="63"/>
      <c r="E89" s="133">
        <v>17000</v>
      </c>
      <c r="F89" s="133"/>
      <c r="G89" s="62"/>
      <c r="H89" s="146"/>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row>
    <row r="90" spans="1:51" ht="16.8" thickTop="1" thickBot="1" x14ac:dyDescent="0.35">
      <c r="A90" s="31"/>
      <c r="B90" s="58">
        <v>30</v>
      </c>
      <c r="C90" s="31" t="s">
        <v>98</v>
      </c>
      <c r="D90" s="58"/>
      <c r="E90" s="134">
        <f>SUM(E89:E89)</f>
        <v>17000</v>
      </c>
      <c r="F90" s="134">
        <f>SUM(F89:F89)</f>
        <v>0</v>
      </c>
      <c r="G90" s="61"/>
      <c r="H90" s="139"/>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row>
    <row r="91" spans="1:51" ht="18" thickBot="1" x14ac:dyDescent="0.35">
      <c r="A91" s="36"/>
      <c r="B91" s="59">
        <v>30</v>
      </c>
      <c r="C91" s="36" t="s">
        <v>26</v>
      </c>
      <c r="D91" s="59"/>
      <c r="E91" s="133">
        <f>E90-F90</f>
        <v>17000</v>
      </c>
      <c r="F91" s="133"/>
      <c r="G91" s="154">
        <f>E91+E88</f>
        <v>17000</v>
      </c>
      <c r="H91" s="135"/>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row>
    <row r="92" spans="1:51" ht="16.2" thickTop="1" x14ac:dyDescent="0.3">
      <c r="A92" s="48"/>
      <c r="B92" s="157"/>
      <c r="C92" s="157"/>
      <c r="D92" s="157"/>
      <c r="E92" s="157"/>
      <c r="F92" s="157"/>
      <c r="G92" s="157"/>
      <c r="H92" s="17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row>
    <row r="93" spans="1:51" ht="16.2" thickBot="1" x14ac:dyDescent="0.35">
      <c r="A93" s="96"/>
      <c r="B93" s="97"/>
      <c r="C93" s="96"/>
      <c r="D93" s="97"/>
      <c r="E93" s="97"/>
      <c r="F93" s="98"/>
      <c r="G93" s="98"/>
      <c r="H93" s="95"/>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row>
    <row r="94" spans="1:51" s="121" customFormat="1" ht="16.8" thickTop="1" thickBot="1" x14ac:dyDescent="0.35">
      <c r="A94" s="226" t="s">
        <v>63</v>
      </c>
      <c r="B94" s="227"/>
      <c r="C94" s="227"/>
      <c r="D94" s="227"/>
      <c r="E94" s="227"/>
      <c r="F94" s="227"/>
      <c r="G94" s="228"/>
      <c r="H94" s="229"/>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131"/>
      <c r="AI94" s="131"/>
      <c r="AJ94" s="131"/>
      <c r="AK94" s="131"/>
      <c r="AL94" s="131"/>
      <c r="AM94" s="131"/>
      <c r="AN94" s="131"/>
      <c r="AO94" s="131"/>
      <c r="AP94" s="131"/>
      <c r="AQ94" s="131"/>
      <c r="AR94" s="131"/>
      <c r="AS94" s="131"/>
      <c r="AT94" s="131"/>
      <c r="AU94" s="131"/>
      <c r="AV94" s="131"/>
      <c r="AW94" s="131"/>
      <c r="AX94" s="131"/>
      <c r="AY94" s="131"/>
    </row>
    <row r="95" spans="1:51" ht="16.2" thickBot="1" x14ac:dyDescent="0.35">
      <c r="A95" s="251"/>
      <c r="B95" s="251"/>
      <c r="C95" s="107"/>
      <c r="D95" s="107" t="s">
        <v>9</v>
      </c>
      <c r="E95" s="107"/>
      <c r="F95" s="107"/>
      <c r="G95" s="251" t="s">
        <v>23</v>
      </c>
      <c r="H95" s="251"/>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row>
    <row r="96" spans="1:51" ht="16.2" thickBot="1" x14ac:dyDescent="0.35">
      <c r="A96" s="251" t="s">
        <v>7</v>
      </c>
      <c r="B96" s="251"/>
      <c r="C96" s="107" t="s">
        <v>24</v>
      </c>
      <c r="D96" s="107" t="s">
        <v>10</v>
      </c>
      <c r="E96" s="107" t="s">
        <v>2</v>
      </c>
      <c r="F96" s="107" t="s">
        <v>3</v>
      </c>
      <c r="G96" s="107" t="s">
        <v>2</v>
      </c>
      <c r="H96" s="107" t="s">
        <v>3</v>
      </c>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row>
    <row r="97" spans="1:66" ht="16.2" thickBot="1" x14ac:dyDescent="0.35">
      <c r="A97" s="107" t="s">
        <v>25</v>
      </c>
      <c r="B97" s="107"/>
      <c r="C97" s="148" t="s">
        <v>26</v>
      </c>
      <c r="D97" s="107"/>
      <c r="E97" s="107"/>
      <c r="F97" s="107"/>
      <c r="G97" s="107"/>
      <c r="H97" s="111">
        <v>4200</v>
      </c>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row>
    <row r="98" spans="1:66" ht="16.2" thickBot="1" x14ac:dyDescent="0.35">
      <c r="A98" s="109" t="s">
        <v>19</v>
      </c>
      <c r="B98" s="109">
        <v>4</v>
      </c>
      <c r="C98" s="108" t="s">
        <v>36</v>
      </c>
      <c r="D98" s="108"/>
      <c r="E98" s="111"/>
      <c r="F98" s="111">
        <v>1900</v>
      </c>
      <c r="G98" s="149"/>
      <c r="H98" s="110"/>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row>
    <row r="99" spans="1:66" ht="16.2" thickBot="1" x14ac:dyDescent="0.35">
      <c r="A99" s="108"/>
      <c r="B99" s="109">
        <v>11</v>
      </c>
      <c r="C99" s="108" t="s">
        <v>89</v>
      </c>
      <c r="D99" s="109"/>
      <c r="E99" s="111"/>
      <c r="F99" s="111">
        <v>2800</v>
      </c>
      <c r="G99" s="149"/>
      <c r="H99" s="110"/>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row>
    <row r="100" spans="1:66" ht="16.2" thickBot="1" x14ac:dyDescent="0.35">
      <c r="A100" s="108"/>
      <c r="B100" s="109">
        <v>17</v>
      </c>
      <c r="C100" s="108" t="s">
        <v>36</v>
      </c>
      <c r="D100" s="109"/>
      <c r="E100" s="111"/>
      <c r="F100" s="111">
        <v>1400</v>
      </c>
      <c r="G100" s="149"/>
      <c r="H100" s="110"/>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row>
    <row r="101" spans="1:66" ht="16.2" thickBot="1" x14ac:dyDescent="0.35">
      <c r="A101" s="108"/>
      <c r="B101" s="109">
        <v>26</v>
      </c>
      <c r="C101" s="108" t="s">
        <v>89</v>
      </c>
      <c r="D101" s="109"/>
      <c r="E101" s="111"/>
      <c r="F101" s="111">
        <v>1300</v>
      </c>
      <c r="G101" s="149"/>
      <c r="H101" s="110"/>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row>
    <row r="102" spans="1:66" ht="16.2" thickBot="1" x14ac:dyDescent="0.35">
      <c r="A102" s="108"/>
      <c r="B102" s="109">
        <v>28</v>
      </c>
      <c r="C102" s="108" t="s">
        <v>36</v>
      </c>
      <c r="D102" s="109"/>
      <c r="E102" s="111"/>
      <c r="F102" s="111">
        <v>1600</v>
      </c>
      <c r="G102" s="149"/>
      <c r="H102" s="110"/>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row>
    <row r="103" spans="1:66" s="13" customFormat="1" ht="15" thickBot="1" x14ac:dyDescent="0.35">
      <c r="A103" s="163"/>
      <c r="B103" s="177">
        <v>30</v>
      </c>
      <c r="C103" s="163" t="s">
        <v>98</v>
      </c>
      <c r="D103" s="163"/>
      <c r="E103" s="178">
        <f>SUM(E98:E102)</f>
        <v>0</v>
      </c>
      <c r="F103" s="178">
        <f>SUM(F98:F102)</f>
        <v>9000</v>
      </c>
      <c r="G103" s="164"/>
      <c r="H103" s="164"/>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row>
    <row r="104" spans="1:66" ht="18" thickBot="1" x14ac:dyDescent="0.35">
      <c r="A104" s="108"/>
      <c r="B104" s="109">
        <v>30</v>
      </c>
      <c r="C104" s="108" t="s">
        <v>26</v>
      </c>
      <c r="D104" s="109"/>
      <c r="E104" s="109"/>
      <c r="F104" s="111">
        <f>F103-E103</f>
        <v>9000</v>
      </c>
      <c r="G104" s="149"/>
      <c r="H104" s="153">
        <f>H97+F104</f>
        <v>13200</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row>
    <row r="105" spans="1:66" ht="16.2" thickBot="1" x14ac:dyDescent="0.35">
      <c r="A105" s="94"/>
      <c r="B105" s="97"/>
      <c r="C105" s="96"/>
      <c r="D105" s="97"/>
      <c r="E105" s="97"/>
      <c r="F105" s="98"/>
      <c r="G105" s="98"/>
      <c r="H105" s="95"/>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row>
    <row r="106" spans="1:66" s="121" customFormat="1" ht="16.8" thickTop="1" thickBot="1" x14ac:dyDescent="0.35">
      <c r="A106" s="247" t="s">
        <v>49</v>
      </c>
      <c r="B106" s="248"/>
      <c r="C106" s="248"/>
      <c r="D106" s="248"/>
      <c r="E106" s="248"/>
      <c r="F106" s="248"/>
      <c r="G106" s="249"/>
      <c r="H106" s="250"/>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row>
    <row r="107" spans="1:66" ht="16.8" thickTop="1" thickBot="1" x14ac:dyDescent="0.35">
      <c r="A107" s="234"/>
      <c r="B107" s="234"/>
      <c r="C107" s="181"/>
      <c r="D107" s="181" t="s">
        <v>9</v>
      </c>
      <c r="E107" s="181"/>
      <c r="F107" s="181"/>
      <c r="G107" s="234" t="s">
        <v>23</v>
      </c>
      <c r="H107" s="234"/>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row>
    <row r="108" spans="1:66" ht="16.8" thickTop="1" thickBot="1" x14ac:dyDescent="0.35">
      <c r="A108" s="234" t="s">
        <v>7</v>
      </c>
      <c r="B108" s="234"/>
      <c r="C108" s="181" t="s">
        <v>24</v>
      </c>
      <c r="D108" s="181" t="s">
        <v>10</v>
      </c>
      <c r="E108" s="181" t="s">
        <v>2</v>
      </c>
      <c r="F108" s="181" t="s">
        <v>3</v>
      </c>
      <c r="G108" s="181" t="s">
        <v>2</v>
      </c>
      <c r="H108" s="181" t="s">
        <v>3</v>
      </c>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row>
    <row r="109" spans="1:66" ht="16.8" thickTop="1" thickBot="1" x14ac:dyDescent="0.35">
      <c r="A109" s="181" t="s">
        <v>25</v>
      </c>
      <c r="B109" s="181">
        <v>31</v>
      </c>
      <c r="C109" s="182" t="s">
        <v>26</v>
      </c>
      <c r="D109" s="181"/>
      <c r="E109" s="181"/>
      <c r="F109" s="181"/>
      <c r="G109" s="184">
        <v>1100</v>
      </c>
      <c r="H109" s="181"/>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row>
    <row r="110" spans="1:66" ht="16.8" thickTop="1" thickBot="1" x14ac:dyDescent="0.35">
      <c r="A110" s="123" t="s">
        <v>19</v>
      </c>
      <c r="B110" s="123">
        <v>5</v>
      </c>
      <c r="C110" s="122" t="s">
        <v>36</v>
      </c>
      <c r="D110" s="122"/>
      <c r="E110" s="127"/>
      <c r="F110" s="127">
        <v>400</v>
      </c>
      <c r="G110" s="127"/>
      <c r="H110" s="127"/>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row>
    <row r="111" spans="1:66" ht="16.8" thickTop="1" thickBot="1" x14ac:dyDescent="0.35">
      <c r="A111" s="122"/>
      <c r="B111" s="123">
        <v>11</v>
      </c>
      <c r="C111" s="122" t="s">
        <v>63</v>
      </c>
      <c r="D111" s="123"/>
      <c r="E111" s="127">
        <v>2800</v>
      </c>
      <c r="F111" s="127"/>
      <c r="G111" s="127"/>
      <c r="H111" s="127"/>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row>
    <row r="112" spans="1:66" ht="16.8" thickTop="1" thickBot="1" x14ac:dyDescent="0.35">
      <c r="A112" s="122"/>
      <c r="B112" s="123">
        <v>18</v>
      </c>
      <c r="C112" s="122" t="s">
        <v>36</v>
      </c>
      <c r="D112" s="123"/>
      <c r="E112" s="127"/>
      <c r="F112" s="127">
        <v>900</v>
      </c>
      <c r="G112" s="127"/>
      <c r="H112" s="127"/>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row>
    <row r="113" spans="1:51" ht="16.8" thickTop="1" thickBot="1" x14ac:dyDescent="0.35">
      <c r="A113" s="122"/>
      <c r="B113" s="123">
        <v>26</v>
      </c>
      <c r="C113" s="122" t="s">
        <v>63</v>
      </c>
      <c r="D113" s="123"/>
      <c r="E113" s="127">
        <v>1300</v>
      </c>
      <c r="F113" s="127"/>
      <c r="G113" s="127"/>
      <c r="H113" s="127"/>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row>
    <row r="114" spans="1:51" ht="16.8" thickTop="1" thickBot="1" x14ac:dyDescent="0.35">
      <c r="A114" s="122"/>
      <c r="B114" s="123">
        <v>30</v>
      </c>
      <c r="C114" s="122" t="s">
        <v>98</v>
      </c>
      <c r="D114" s="123"/>
      <c r="E114" s="127">
        <f>SUM(E110:E113)</f>
        <v>4100</v>
      </c>
      <c r="F114" s="127">
        <f>SUM(F110:F113)</f>
        <v>1300</v>
      </c>
      <c r="G114" s="127"/>
      <c r="H114" s="127"/>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row>
    <row r="115" spans="1:51" ht="18.600000000000001" thickTop="1" thickBot="1" x14ac:dyDescent="0.35">
      <c r="A115" s="122"/>
      <c r="B115" s="123">
        <v>30</v>
      </c>
      <c r="C115" s="122" t="s">
        <v>26</v>
      </c>
      <c r="D115" s="123"/>
      <c r="E115" s="127">
        <f>E114-F114</f>
        <v>2800</v>
      </c>
      <c r="F115" s="127"/>
      <c r="G115" s="183">
        <f>G109+E115</f>
        <v>3900</v>
      </c>
      <c r="H115" s="127"/>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row>
    <row r="116" spans="1:51" ht="16.2" thickTop="1" x14ac:dyDescent="0.3">
      <c r="A116" s="94"/>
      <c r="B116" s="97"/>
      <c r="C116" s="96"/>
      <c r="D116" s="97"/>
      <c r="E116" s="97"/>
      <c r="F116" s="98"/>
      <c r="G116" s="98"/>
      <c r="H116" s="95"/>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row>
    <row r="117" spans="1:51" ht="16.2" thickBot="1" x14ac:dyDescent="0.35">
      <c r="A117" s="94"/>
      <c r="B117" s="97"/>
      <c r="C117" s="96"/>
      <c r="D117" s="97"/>
      <c r="E117" s="97"/>
      <c r="F117" s="98"/>
      <c r="G117" s="98"/>
      <c r="H117" s="95"/>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row>
    <row r="118" spans="1:51" s="121" customFormat="1" ht="16.8" thickTop="1" thickBot="1" x14ac:dyDescent="0.35">
      <c r="A118" s="247" t="s">
        <v>42</v>
      </c>
      <c r="B118" s="248"/>
      <c r="C118" s="248"/>
      <c r="D118" s="248"/>
      <c r="E118" s="248"/>
      <c r="F118" s="248"/>
      <c r="G118" s="249"/>
      <c r="H118" s="250"/>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131"/>
      <c r="AI118" s="131"/>
      <c r="AJ118" s="131"/>
      <c r="AK118" s="131"/>
      <c r="AL118" s="131"/>
      <c r="AM118" s="131"/>
      <c r="AN118" s="131"/>
      <c r="AO118" s="131"/>
      <c r="AP118" s="131"/>
      <c r="AQ118" s="131"/>
      <c r="AR118" s="131"/>
      <c r="AS118" s="131"/>
      <c r="AT118" s="131"/>
      <c r="AU118" s="131"/>
      <c r="AV118" s="131"/>
      <c r="AW118" s="131"/>
      <c r="AX118" s="131"/>
      <c r="AY118" s="131"/>
    </row>
    <row r="119" spans="1:51" ht="16.8" thickTop="1" thickBot="1" x14ac:dyDescent="0.35">
      <c r="A119" s="234"/>
      <c r="B119" s="234"/>
      <c r="C119" s="181"/>
      <c r="D119" s="181" t="s">
        <v>9</v>
      </c>
      <c r="E119" s="181"/>
      <c r="F119" s="181"/>
      <c r="G119" s="234" t="s">
        <v>23</v>
      </c>
      <c r="H119" s="234"/>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row>
    <row r="120" spans="1:51" ht="16.8" thickTop="1" thickBot="1" x14ac:dyDescent="0.35">
      <c r="A120" s="234" t="s">
        <v>7</v>
      </c>
      <c r="B120" s="234"/>
      <c r="C120" s="181" t="s">
        <v>24</v>
      </c>
      <c r="D120" s="181" t="s">
        <v>10</v>
      </c>
      <c r="E120" s="181" t="s">
        <v>2</v>
      </c>
      <c r="F120" s="181" t="s">
        <v>3</v>
      </c>
      <c r="G120" s="181" t="s">
        <v>2</v>
      </c>
      <c r="H120" s="181" t="s">
        <v>3</v>
      </c>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row>
    <row r="121" spans="1:51" ht="16.8" thickTop="1" thickBot="1" x14ac:dyDescent="0.35">
      <c r="A121" s="123" t="s">
        <v>25</v>
      </c>
      <c r="B121" s="123">
        <v>31</v>
      </c>
      <c r="C121" s="192" t="s">
        <v>101</v>
      </c>
      <c r="D121" s="181"/>
      <c r="E121" s="181"/>
      <c r="F121" s="181"/>
      <c r="G121" s="181"/>
      <c r="H121" s="125">
        <v>980</v>
      </c>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row>
    <row r="122" spans="1:51" ht="16.8" thickTop="1" thickBot="1" x14ac:dyDescent="0.35">
      <c r="A122" s="123" t="s">
        <v>19</v>
      </c>
      <c r="B122" s="123">
        <v>8</v>
      </c>
      <c r="C122" s="122" t="s">
        <v>38</v>
      </c>
      <c r="D122" s="123"/>
      <c r="E122" s="127"/>
      <c r="F122" s="127">
        <v>600</v>
      </c>
      <c r="G122" s="127"/>
      <c r="H122" s="127"/>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row>
    <row r="123" spans="1:51" ht="16.8" thickTop="1" thickBot="1" x14ac:dyDescent="0.35">
      <c r="A123" s="123" t="s">
        <v>19</v>
      </c>
      <c r="B123" s="123">
        <v>22</v>
      </c>
      <c r="C123" s="122" t="s">
        <v>91</v>
      </c>
      <c r="D123" s="123"/>
      <c r="E123" s="127">
        <v>3600</v>
      </c>
      <c r="F123" s="127"/>
      <c r="G123" s="127"/>
      <c r="H123" s="127"/>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row>
    <row r="124" spans="1:51" ht="16.8" thickTop="1" thickBot="1" x14ac:dyDescent="0.35">
      <c r="A124" s="122"/>
      <c r="B124" s="123">
        <v>30</v>
      </c>
      <c r="C124" s="122" t="s">
        <v>98</v>
      </c>
      <c r="D124" s="123"/>
      <c r="E124" s="127">
        <f>SUM(E122:E123)</f>
        <v>3600</v>
      </c>
      <c r="F124" s="127">
        <f>SUM(F122:F123)</f>
        <v>600</v>
      </c>
      <c r="G124" s="127"/>
      <c r="H124" s="127"/>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row>
    <row r="125" spans="1:51" ht="18.600000000000001" thickTop="1" thickBot="1" x14ac:dyDescent="0.35">
      <c r="A125" s="122"/>
      <c r="B125" s="123">
        <v>30</v>
      </c>
      <c r="C125" s="122" t="s">
        <v>26</v>
      </c>
      <c r="D125" s="123"/>
      <c r="E125" s="127">
        <f>E124-F124</f>
        <v>3000</v>
      </c>
      <c r="F125" s="193"/>
      <c r="G125" s="183">
        <v>2020</v>
      </c>
      <c r="H125" s="127"/>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row>
    <row r="126" spans="1:51" ht="16.2" thickTop="1" x14ac:dyDescent="0.3">
      <c r="A126" s="94"/>
      <c r="B126" s="95"/>
      <c r="C126" s="96"/>
      <c r="D126" s="97"/>
      <c r="E126" s="97"/>
      <c r="F126" s="98"/>
      <c r="G126" s="97"/>
      <c r="H126" s="98"/>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row>
    <row r="127" spans="1:51" ht="15.6" x14ac:dyDescent="0.3">
      <c r="A127" s="94"/>
      <c r="B127" s="95"/>
      <c r="C127" s="96"/>
      <c r="D127" s="97"/>
      <c r="E127" s="97"/>
      <c r="F127" s="98"/>
      <c r="G127" s="97"/>
      <c r="H127" s="98"/>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row>
    <row r="128" spans="1:51" ht="16.2" thickBot="1" x14ac:dyDescent="0.35">
      <c r="A128" s="94"/>
      <c r="B128" s="95"/>
      <c r="C128" s="96"/>
      <c r="D128" s="97"/>
      <c r="E128" s="97"/>
      <c r="F128" s="98"/>
      <c r="G128" s="97"/>
      <c r="H128" s="98"/>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row>
    <row r="129" spans="1:51" s="121" customFormat="1" ht="16.8" thickTop="1" thickBot="1" x14ac:dyDescent="0.35">
      <c r="A129" s="226" t="s">
        <v>38</v>
      </c>
      <c r="B129" s="227"/>
      <c r="C129" s="227"/>
      <c r="D129" s="227"/>
      <c r="E129" s="227"/>
      <c r="F129" s="227"/>
      <c r="G129" s="228"/>
      <c r="H129" s="229"/>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131"/>
      <c r="AI129" s="131"/>
      <c r="AJ129" s="131"/>
      <c r="AK129" s="131"/>
      <c r="AL129" s="131"/>
      <c r="AM129" s="131"/>
      <c r="AN129" s="131"/>
      <c r="AO129" s="131"/>
      <c r="AP129" s="131"/>
      <c r="AQ129" s="131"/>
      <c r="AR129" s="131"/>
      <c r="AS129" s="131"/>
      <c r="AT129" s="131"/>
      <c r="AU129" s="131"/>
      <c r="AV129" s="131"/>
      <c r="AW129" s="131"/>
      <c r="AX129" s="131"/>
      <c r="AY129" s="131"/>
    </row>
    <row r="130" spans="1:51" ht="16.2" thickBot="1" x14ac:dyDescent="0.35">
      <c r="A130" s="251"/>
      <c r="B130" s="251"/>
      <c r="C130" s="107"/>
      <c r="D130" s="107" t="s">
        <v>9</v>
      </c>
      <c r="E130" s="107"/>
      <c r="F130" s="107"/>
      <c r="G130" s="251" t="s">
        <v>23</v>
      </c>
      <c r="H130" s="251"/>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row>
    <row r="131" spans="1:51" ht="16.2" thickBot="1" x14ac:dyDescent="0.35">
      <c r="A131" s="251" t="s">
        <v>7</v>
      </c>
      <c r="B131" s="251"/>
      <c r="C131" s="107" t="s">
        <v>24</v>
      </c>
      <c r="D131" s="107" t="s">
        <v>10</v>
      </c>
      <c r="E131" s="107" t="s">
        <v>2</v>
      </c>
      <c r="F131" s="107" t="s">
        <v>3</v>
      </c>
      <c r="G131" s="107" t="s">
        <v>2</v>
      </c>
      <c r="H131" s="107" t="s">
        <v>3</v>
      </c>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row>
    <row r="132" spans="1:51" ht="16.2" thickBot="1" x14ac:dyDescent="0.35">
      <c r="A132" s="185" t="s">
        <v>25</v>
      </c>
      <c r="B132" s="185">
        <v>31</v>
      </c>
      <c r="C132" s="112" t="s">
        <v>26</v>
      </c>
      <c r="D132" s="163"/>
      <c r="E132" s="163"/>
      <c r="F132" s="163"/>
      <c r="G132" s="112">
        <v>770</v>
      </c>
      <c r="H132" s="163"/>
    </row>
    <row r="133" spans="1:51" ht="16.2" thickBot="1" x14ac:dyDescent="0.35">
      <c r="A133" s="109" t="s">
        <v>19</v>
      </c>
      <c r="B133" s="109">
        <v>8</v>
      </c>
      <c r="C133" s="108" t="s">
        <v>42</v>
      </c>
      <c r="D133" s="109"/>
      <c r="E133" s="111">
        <v>600</v>
      </c>
      <c r="F133" s="111"/>
      <c r="G133" s="111"/>
      <c r="H133" s="111"/>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row>
    <row r="134" spans="1:51" ht="16.2" thickBot="1" x14ac:dyDescent="0.35">
      <c r="A134" s="108"/>
      <c r="B134" s="109">
        <v>30</v>
      </c>
      <c r="C134" s="108" t="s">
        <v>98</v>
      </c>
      <c r="D134" s="109"/>
      <c r="E134" s="111">
        <f>SUM(E133:E133)</f>
        <v>600</v>
      </c>
      <c r="F134" s="111">
        <f>SUM(F133:F133)</f>
        <v>0</v>
      </c>
      <c r="G134" s="111"/>
      <c r="H134" s="111"/>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row>
    <row r="135" spans="1:51" ht="18" thickBot="1" x14ac:dyDescent="0.35">
      <c r="A135" s="108"/>
      <c r="B135" s="109">
        <v>30</v>
      </c>
      <c r="C135" s="108" t="s">
        <v>26</v>
      </c>
      <c r="D135" s="109"/>
      <c r="E135" s="111">
        <f>E134-F134</f>
        <v>600</v>
      </c>
      <c r="F135" s="111"/>
      <c r="G135" s="153">
        <f>E135+G132</f>
        <v>1370</v>
      </c>
      <c r="H135" s="111"/>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row>
    <row r="136" spans="1:51" ht="15.6" x14ac:dyDescent="0.3">
      <c r="A136" s="48"/>
      <c r="B136" s="157"/>
      <c r="C136" s="157"/>
      <c r="D136" s="157"/>
      <c r="E136" s="157"/>
      <c r="F136" s="157"/>
      <c r="G136" s="157"/>
      <c r="H136" s="17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row>
    <row r="137" spans="1:51" ht="16.2" thickBot="1" x14ac:dyDescent="0.35">
      <c r="A137" s="48"/>
      <c r="B137" s="157"/>
      <c r="C137" s="157"/>
      <c r="D137" s="157"/>
      <c r="E137" s="157"/>
      <c r="F137" s="157"/>
      <c r="G137" s="157"/>
      <c r="H137" s="17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row>
    <row r="138" spans="1:51" s="121" customFormat="1" ht="16.8" thickTop="1" thickBot="1" x14ac:dyDescent="0.35">
      <c r="A138" s="247" t="s">
        <v>61</v>
      </c>
      <c r="B138" s="248"/>
      <c r="C138" s="248"/>
      <c r="D138" s="248"/>
      <c r="E138" s="248"/>
      <c r="F138" s="248"/>
      <c r="G138" s="249"/>
      <c r="H138" s="250"/>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131"/>
      <c r="AI138" s="131"/>
      <c r="AJ138" s="131"/>
      <c r="AK138" s="131"/>
      <c r="AL138" s="131"/>
      <c r="AM138" s="131"/>
      <c r="AN138" s="131"/>
      <c r="AO138" s="131"/>
      <c r="AP138" s="131"/>
      <c r="AQ138" s="131"/>
      <c r="AR138" s="131"/>
      <c r="AS138" s="131"/>
      <c r="AT138" s="131"/>
      <c r="AU138" s="131"/>
      <c r="AV138" s="131"/>
      <c r="AW138" s="131"/>
      <c r="AX138" s="131"/>
      <c r="AY138" s="131"/>
    </row>
    <row r="139" spans="1:51" ht="16.8" thickTop="1" thickBot="1" x14ac:dyDescent="0.35">
      <c r="A139" s="234"/>
      <c r="B139" s="234"/>
      <c r="C139" s="181"/>
      <c r="D139" s="181" t="s">
        <v>9</v>
      </c>
      <c r="E139" s="181"/>
      <c r="F139" s="181"/>
      <c r="G139" s="234" t="s">
        <v>23</v>
      </c>
      <c r="H139" s="234"/>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row>
    <row r="140" spans="1:51" ht="16.8" thickTop="1" thickBot="1" x14ac:dyDescent="0.35">
      <c r="A140" s="234" t="s">
        <v>7</v>
      </c>
      <c r="B140" s="234"/>
      <c r="C140" s="181" t="s">
        <v>24</v>
      </c>
      <c r="D140" s="181" t="s">
        <v>10</v>
      </c>
      <c r="E140" s="181" t="s">
        <v>2</v>
      </c>
      <c r="F140" s="181" t="s">
        <v>3</v>
      </c>
      <c r="G140" s="181" t="s">
        <v>2</v>
      </c>
      <c r="H140" s="181" t="s">
        <v>3</v>
      </c>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row>
    <row r="141" spans="1:51" ht="16.8" thickTop="1" thickBot="1" x14ac:dyDescent="0.35">
      <c r="A141" s="123" t="s">
        <v>25</v>
      </c>
      <c r="B141" s="123">
        <v>31</v>
      </c>
      <c r="C141" s="192" t="s">
        <v>26</v>
      </c>
      <c r="D141" s="181"/>
      <c r="E141" s="181"/>
      <c r="F141" s="181"/>
      <c r="G141" s="181"/>
      <c r="H141" s="127">
        <v>42500</v>
      </c>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row>
    <row r="142" spans="1:51" ht="16.8" thickTop="1" thickBot="1" x14ac:dyDescent="0.35">
      <c r="A142" s="123" t="s">
        <v>19</v>
      </c>
      <c r="B142" s="123">
        <v>13</v>
      </c>
      <c r="C142" s="122" t="s">
        <v>36</v>
      </c>
      <c r="D142" s="122"/>
      <c r="E142" s="141"/>
      <c r="F142" s="141">
        <v>10000</v>
      </c>
      <c r="G142" s="141"/>
      <c r="H142" s="141"/>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row>
    <row r="143" spans="1:51" ht="16.8" thickTop="1" thickBot="1" x14ac:dyDescent="0.35">
      <c r="A143" s="122"/>
      <c r="B143" s="123">
        <v>30</v>
      </c>
      <c r="C143" s="122" t="s">
        <v>98</v>
      </c>
      <c r="D143" s="123"/>
      <c r="E143" s="141">
        <f>SUM(E142:E142)</f>
        <v>0</v>
      </c>
      <c r="F143" s="141">
        <f>SUM(F142:F142)</f>
        <v>10000</v>
      </c>
      <c r="G143" s="141"/>
      <c r="H143" s="141"/>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row>
    <row r="144" spans="1:51" ht="18.600000000000001" thickTop="1" thickBot="1" x14ac:dyDescent="0.35">
      <c r="A144" s="122"/>
      <c r="B144" s="123">
        <v>30</v>
      </c>
      <c r="C144" s="122" t="s">
        <v>26</v>
      </c>
      <c r="D144" s="123"/>
      <c r="E144" s="141"/>
      <c r="F144" s="141">
        <f>F143-G143</f>
        <v>10000</v>
      </c>
      <c r="G144" s="141"/>
      <c r="H144" s="183">
        <f>F144+H141</f>
        <v>52500</v>
      </c>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row>
    <row r="145" spans="1:51" ht="16.2" thickTop="1" x14ac:dyDescent="0.3">
      <c r="A145" s="94"/>
      <c r="B145" s="95"/>
      <c r="C145" s="96"/>
      <c r="D145" s="97"/>
      <c r="E145" s="97"/>
      <c r="F145" s="98"/>
      <c r="G145" s="97"/>
      <c r="H145" s="98"/>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row>
    <row r="146" spans="1:51" ht="16.2" thickBot="1" x14ac:dyDescent="0.35">
      <c r="A146" s="94"/>
      <c r="B146" s="95"/>
      <c r="C146" s="96"/>
      <c r="D146" s="97"/>
      <c r="E146" s="97"/>
      <c r="F146" s="98"/>
      <c r="G146" s="97"/>
      <c r="H146" s="98"/>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row>
    <row r="147" spans="1:51" s="121" customFormat="1" ht="16.8" thickTop="1" thickBot="1" x14ac:dyDescent="0.35">
      <c r="A147" s="226" t="s">
        <v>54</v>
      </c>
      <c r="B147" s="227"/>
      <c r="C147" s="227"/>
      <c r="D147" s="227"/>
      <c r="E147" s="227"/>
      <c r="F147" s="227"/>
      <c r="G147" s="228"/>
      <c r="H147" s="229"/>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131"/>
      <c r="AI147" s="131"/>
      <c r="AJ147" s="131"/>
      <c r="AK147" s="131"/>
      <c r="AL147" s="131"/>
      <c r="AM147" s="131"/>
      <c r="AN147" s="131"/>
      <c r="AO147" s="131"/>
      <c r="AP147" s="131"/>
      <c r="AQ147" s="131"/>
      <c r="AR147" s="131"/>
      <c r="AS147" s="131"/>
      <c r="AT147" s="131"/>
      <c r="AU147" s="131"/>
      <c r="AV147" s="131"/>
      <c r="AW147" s="131"/>
      <c r="AX147" s="131"/>
      <c r="AY147" s="131"/>
    </row>
    <row r="148" spans="1:51" ht="16.2" thickBot="1" x14ac:dyDescent="0.35">
      <c r="A148" s="230"/>
      <c r="B148" s="231"/>
      <c r="C148" s="55"/>
      <c r="D148" s="53" t="s">
        <v>9</v>
      </c>
      <c r="E148" s="54"/>
      <c r="F148" s="54"/>
      <c r="G148" s="232" t="s">
        <v>23</v>
      </c>
      <c r="H148" s="233"/>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row>
    <row r="149" spans="1:51" ht="16.2" thickBot="1" x14ac:dyDescent="0.35">
      <c r="A149" s="224" t="s">
        <v>7</v>
      </c>
      <c r="B149" s="225"/>
      <c r="C149" s="56" t="s">
        <v>24</v>
      </c>
      <c r="D149" s="57" t="s">
        <v>10</v>
      </c>
      <c r="E149" s="54" t="s">
        <v>2</v>
      </c>
      <c r="F149" s="54" t="s">
        <v>3</v>
      </c>
      <c r="G149" s="54" t="s">
        <v>2</v>
      </c>
      <c r="H149" s="140" t="s">
        <v>3</v>
      </c>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row>
    <row r="150" spans="1:51" ht="16.8" thickTop="1" thickBot="1" x14ac:dyDescent="0.35">
      <c r="A150" s="186" t="s">
        <v>25</v>
      </c>
      <c r="B150" s="58">
        <v>31</v>
      </c>
      <c r="C150" s="31" t="s">
        <v>26</v>
      </c>
      <c r="D150" s="58"/>
      <c r="E150" s="141"/>
      <c r="F150" s="141"/>
      <c r="G150" s="141">
        <v>0</v>
      </c>
      <c r="H150" s="141"/>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row>
    <row r="151" spans="1:51" ht="16.8" thickTop="1" thickBot="1" x14ac:dyDescent="0.35">
      <c r="A151" s="147" t="s">
        <v>19</v>
      </c>
      <c r="B151" s="59">
        <v>19</v>
      </c>
      <c r="C151" s="36" t="s">
        <v>36</v>
      </c>
      <c r="D151" s="59"/>
      <c r="E151" s="141">
        <v>325</v>
      </c>
      <c r="F151" s="141"/>
      <c r="G151" s="141"/>
      <c r="H151" s="141"/>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row>
    <row r="152" spans="1:51" ht="16.8" thickTop="1" thickBot="1" x14ac:dyDescent="0.35">
      <c r="A152" s="105"/>
      <c r="B152" s="97">
        <v>30</v>
      </c>
      <c r="C152" s="105" t="s">
        <v>98</v>
      </c>
      <c r="D152" s="97"/>
      <c r="E152" s="195">
        <f>SUM(E150:E151)</f>
        <v>325</v>
      </c>
      <c r="F152" s="195">
        <f>SUM(F150:F151)</f>
        <v>0</v>
      </c>
      <c r="G152" s="195"/>
      <c r="H152" s="195"/>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row>
    <row r="153" spans="1:51" ht="18.600000000000001" thickTop="1" thickBot="1" x14ac:dyDescent="0.35">
      <c r="A153" s="196"/>
      <c r="B153" s="197">
        <v>30</v>
      </c>
      <c r="C153" s="196" t="s">
        <v>26</v>
      </c>
      <c r="D153" s="197"/>
      <c r="E153" s="141">
        <f>E152-F152</f>
        <v>325</v>
      </c>
      <c r="F153" s="141"/>
      <c r="G153" s="194">
        <f>G150+E153</f>
        <v>325</v>
      </c>
      <c r="H153" s="141"/>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row>
    <row r="154" spans="1:51" ht="16.2" thickTop="1" x14ac:dyDescent="0.3">
      <c r="A154" s="96"/>
      <c r="B154" s="95"/>
      <c r="C154" s="96"/>
      <c r="D154" s="97"/>
      <c r="E154" s="97"/>
      <c r="F154" s="98"/>
      <c r="G154" s="97"/>
      <c r="H154" s="98"/>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row>
    <row r="155" spans="1:51" ht="16.2" thickBot="1" x14ac:dyDescent="0.35">
      <c r="A155" s="48"/>
      <c r="B155" s="157"/>
      <c r="C155" s="157"/>
      <c r="D155" s="157"/>
      <c r="E155" s="157"/>
      <c r="F155" s="157"/>
      <c r="G155" s="157"/>
      <c r="H155" s="17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row>
    <row r="156" spans="1:51" s="121" customFormat="1" ht="16.8" thickTop="1" thickBot="1" x14ac:dyDescent="0.35">
      <c r="A156" s="226" t="s">
        <v>40</v>
      </c>
      <c r="B156" s="227"/>
      <c r="C156" s="227"/>
      <c r="D156" s="227"/>
      <c r="E156" s="227"/>
      <c r="F156" s="227"/>
      <c r="G156" s="228"/>
      <c r="H156" s="229"/>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131"/>
      <c r="AI156" s="131"/>
      <c r="AJ156" s="131"/>
      <c r="AK156" s="131"/>
      <c r="AL156" s="131"/>
      <c r="AM156" s="131"/>
      <c r="AN156" s="131"/>
      <c r="AO156" s="131"/>
      <c r="AP156" s="131"/>
      <c r="AQ156" s="131"/>
      <c r="AR156" s="131"/>
      <c r="AS156" s="131"/>
      <c r="AT156" s="131"/>
      <c r="AU156" s="131"/>
      <c r="AV156" s="131"/>
      <c r="AW156" s="131"/>
      <c r="AX156" s="131"/>
      <c r="AY156" s="131"/>
    </row>
    <row r="157" spans="1:51" ht="16.2" thickBot="1" x14ac:dyDescent="0.35">
      <c r="A157" s="230"/>
      <c r="B157" s="231"/>
      <c r="C157" s="55"/>
      <c r="D157" s="53" t="s">
        <v>9</v>
      </c>
      <c r="E157" s="54"/>
      <c r="F157" s="54"/>
      <c r="G157" s="232" t="s">
        <v>23</v>
      </c>
      <c r="H157" s="233"/>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row>
    <row r="158" spans="1:51" ht="16.2" thickBot="1" x14ac:dyDescent="0.35">
      <c r="A158" s="224" t="s">
        <v>7</v>
      </c>
      <c r="B158" s="225"/>
      <c r="C158" s="56" t="s">
        <v>24</v>
      </c>
      <c r="D158" s="57" t="s">
        <v>10</v>
      </c>
      <c r="E158" s="54" t="s">
        <v>2</v>
      </c>
      <c r="F158" s="54" t="s">
        <v>3</v>
      </c>
      <c r="G158" s="54" t="s">
        <v>2</v>
      </c>
      <c r="H158" s="140" t="s">
        <v>3</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row>
    <row r="159" spans="1:51" ht="16.8" thickTop="1" thickBot="1" x14ac:dyDescent="0.35">
      <c r="A159" s="186" t="s">
        <v>25</v>
      </c>
      <c r="B159" s="58">
        <v>31</v>
      </c>
      <c r="C159" s="31" t="s">
        <v>26</v>
      </c>
      <c r="D159" s="58"/>
      <c r="E159" s="127"/>
      <c r="F159" s="127"/>
      <c r="G159" s="127">
        <v>0</v>
      </c>
      <c r="H159" s="127">
        <v>35800</v>
      </c>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row>
    <row r="160" spans="1:51" ht="16.8" thickTop="1" thickBot="1" x14ac:dyDescent="0.35">
      <c r="A160" s="186" t="s">
        <v>19</v>
      </c>
      <c r="B160" s="58">
        <v>21</v>
      </c>
      <c r="C160" s="31" t="s">
        <v>36</v>
      </c>
      <c r="D160" s="58"/>
      <c r="E160" s="127">
        <v>800</v>
      </c>
      <c r="F160" s="127"/>
      <c r="G160" s="127"/>
      <c r="H160" s="127"/>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row>
    <row r="161" spans="1:51" ht="16.8" thickTop="1" thickBot="1" x14ac:dyDescent="0.35">
      <c r="A161" s="31"/>
      <c r="B161" s="58">
        <v>30</v>
      </c>
      <c r="C161" s="31" t="s">
        <v>98</v>
      </c>
      <c r="D161" s="58"/>
      <c r="E161" s="127">
        <f>SUM(E159:E160)</f>
        <v>800</v>
      </c>
      <c r="F161" s="127">
        <f>SUM(F159:F160)</f>
        <v>0</v>
      </c>
      <c r="G161" s="127"/>
      <c r="H161" s="127"/>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row>
    <row r="162" spans="1:51" ht="18.600000000000001" thickTop="1" thickBot="1" x14ac:dyDescent="0.35">
      <c r="A162" s="31"/>
      <c r="B162" s="58">
        <v>30</v>
      </c>
      <c r="C162" s="31" t="s">
        <v>26</v>
      </c>
      <c r="D162" s="58"/>
      <c r="E162" s="127">
        <f>F161+E161</f>
        <v>800</v>
      </c>
      <c r="F162" s="193"/>
      <c r="G162" s="183"/>
      <c r="H162" s="183">
        <f>H159-E162</f>
        <v>35000</v>
      </c>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row>
    <row r="163" spans="1:51" ht="15.6" x14ac:dyDescent="0.3">
      <c r="A163" s="48"/>
      <c r="B163" s="157"/>
      <c r="C163" s="157"/>
      <c r="D163" s="157"/>
      <c r="E163" s="157"/>
      <c r="F163" s="157"/>
      <c r="G163" s="157"/>
      <c r="H163" s="17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row>
    <row r="164" spans="1:51" ht="16.2" thickBot="1" x14ac:dyDescent="0.35">
      <c r="A164" s="48"/>
      <c r="B164" s="157"/>
      <c r="C164" s="157"/>
      <c r="D164" s="157"/>
      <c r="E164" s="157"/>
      <c r="F164" s="157"/>
      <c r="G164" s="157"/>
      <c r="H164" s="17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row>
    <row r="165" spans="1:51" s="121" customFormat="1" ht="16.8" thickTop="1" thickBot="1" x14ac:dyDescent="0.35">
      <c r="A165" s="226" t="s">
        <v>92</v>
      </c>
      <c r="B165" s="227"/>
      <c r="C165" s="227"/>
      <c r="D165" s="227"/>
      <c r="E165" s="227"/>
      <c r="F165" s="227"/>
      <c r="G165" s="228"/>
      <c r="H165" s="229"/>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131"/>
      <c r="AI165" s="131"/>
      <c r="AJ165" s="131"/>
      <c r="AK165" s="131"/>
      <c r="AL165" s="131"/>
      <c r="AM165" s="131"/>
      <c r="AN165" s="131"/>
      <c r="AO165" s="131"/>
      <c r="AP165" s="131"/>
      <c r="AQ165" s="131"/>
      <c r="AR165" s="131"/>
      <c r="AS165" s="131"/>
      <c r="AT165" s="131"/>
      <c r="AU165" s="131"/>
      <c r="AV165" s="131"/>
      <c r="AW165" s="131"/>
      <c r="AX165" s="131"/>
      <c r="AY165" s="131"/>
    </row>
    <row r="166" spans="1:51" ht="16.2" thickBot="1" x14ac:dyDescent="0.35">
      <c r="A166" s="230"/>
      <c r="B166" s="231"/>
      <c r="C166" s="55"/>
      <c r="D166" s="53" t="s">
        <v>9</v>
      </c>
      <c r="E166" s="54"/>
      <c r="F166" s="54"/>
      <c r="G166" s="232" t="s">
        <v>23</v>
      </c>
      <c r="H166" s="233"/>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row>
    <row r="167" spans="1:51" ht="16.2" thickBot="1" x14ac:dyDescent="0.35">
      <c r="A167" s="224" t="s">
        <v>7</v>
      </c>
      <c r="B167" s="225"/>
      <c r="C167" s="56" t="s">
        <v>24</v>
      </c>
      <c r="D167" s="57" t="s">
        <v>10</v>
      </c>
      <c r="E167" s="54" t="s">
        <v>2</v>
      </c>
      <c r="F167" s="54" t="s">
        <v>3</v>
      </c>
      <c r="G167" s="54" t="s">
        <v>2</v>
      </c>
      <c r="H167" s="140" t="s">
        <v>3</v>
      </c>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row>
    <row r="168" spans="1:51" ht="16.8" thickTop="1" thickBot="1" x14ac:dyDescent="0.35">
      <c r="A168" s="186" t="s">
        <v>25</v>
      </c>
      <c r="B168" s="58">
        <v>31</v>
      </c>
      <c r="C168" s="128" t="s">
        <v>26</v>
      </c>
      <c r="D168" s="64"/>
      <c r="E168" s="142"/>
      <c r="F168" s="142"/>
      <c r="G168" s="142"/>
      <c r="H168" s="141">
        <v>0</v>
      </c>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row>
    <row r="169" spans="1:51" ht="16.8" thickTop="1" thickBot="1" x14ac:dyDescent="0.35">
      <c r="A169" s="186" t="s">
        <v>19</v>
      </c>
      <c r="B169" s="58">
        <v>22</v>
      </c>
      <c r="C169" s="128" t="s">
        <v>42</v>
      </c>
      <c r="D169" s="64"/>
      <c r="E169" s="142"/>
      <c r="F169" s="142">
        <v>3600</v>
      </c>
      <c r="G169" s="142"/>
      <c r="H169" s="141"/>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row>
    <row r="170" spans="1:51" ht="16.8" thickTop="1" thickBot="1" x14ac:dyDescent="0.35">
      <c r="A170" s="31"/>
      <c r="B170" s="58">
        <v>30</v>
      </c>
      <c r="C170" s="128" t="s">
        <v>98</v>
      </c>
      <c r="D170" s="64"/>
      <c r="E170" s="142">
        <f>SUM(E168:E169)</f>
        <v>0</v>
      </c>
      <c r="F170" s="142">
        <f>SUM(F168:F169)</f>
        <v>3600</v>
      </c>
      <c r="G170" s="142"/>
      <c r="H170" s="141"/>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row>
    <row r="171" spans="1:51" ht="18.600000000000001" thickTop="1" thickBot="1" x14ac:dyDescent="0.35">
      <c r="A171" s="36"/>
      <c r="B171" s="59">
        <v>30</v>
      </c>
      <c r="C171" s="129" t="s">
        <v>26</v>
      </c>
      <c r="D171" s="65"/>
      <c r="E171" s="142"/>
      <c r="F171" s="142">
        <f>F170-E170</f>
        <v>3600</v>
      </c>
      <c r="G171" s="142"/>
      <c r="H171" s="194">
        <f>H168+F171</f>
        <v>3600</v>
      </c>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row>
    <row r="172" spans="1:51" ht="16.2" thickTop="1" x14ac:dyDescent="0.3">
      <c r="A172" s="96"/>
      <c r="B172" s="97"/>
      <c r="C172" s="96"/>
      <c r="D172" s="97"/>
      <c r="E172" s="95"/>
      <c r="F172" s="102"/>
      <c r="G172" s="95"/>
      <c r="H172" s="10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row>
    <row r="173" spans="1:51" ht="16.2" thickBot="1" x14ac:dyDescent="0.35">
      <c r="A173" s="48"/>
      <c r="B173" s="157"/>
      <c r="C173" s="157"/>
      <c r="D173" s="157"/>
      <c r="E173" s="157"/>
      <c r="F173" s="157"/>
      <c r="G173" s="157"/>
      <c r="H173" s="17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row>
    <row r="174" spans="1:51" s="121" customFormat="1" ht="16.8" thickTop="1" thickBot="1" x14ac:dyDescent="0.35">
      <c r="A174" s="237" t="s">
        <v>94</v>
      </c>
      <c r="B174" s="238"/>
      <c r="C174" s="238"/>
      <c r="D174" s="238"/>
      <c r="E174" s="238"/>
      <c r="F174" s="238"/>
      <c r="G174" s="228"/>
      <c r="H174" s="229"/>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131"/>
      <c r="AI174" s="131"/>
      <c r="AJ174" s="131"/>
      <c r="AK174" s="131"/>
      <c r="AL174" s="131"/>
      <c r="AM174" s="131"/>
      <c r="AN174" s="131"/>
      <c r="AO174" s="131"/>
      <c r="AP174" s="131"/>
      <c r="AQ174" s="131"/>
      <c r="AR174" s="131"/>
      <c r="AS174" s="131"/>
      <c r="AT174" s="131"/>
      <c r="AU174" s="131"/>
      <c r="AV174" s="131"/>
      <c r="AW174" s="131"/>
      <c r="AX174" s="131"/>
      <c r="AY174" s="131"/>
    </row>
    <row r="175" spans="1:51" ht="16.2" thickBot="1" x14ac:dyDescent="0.35">
      <c r="A175" s="230"/>
      <c r="B175" s="231"/>
      <c r="C175" s="55"/>
      <c r="D175" s="53" t="s">
        <v>9</v>
      </c>
      <c r="E175" s="54"/>
      <c r="F175" s="54"/>
      <c r="G175" s="232" t="s">
        <v>23</v>
      </c>
      <c r="H175" s="233"/>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row>
    <row r="176" spans="1:51" ht="16.2" thickBot="1" x14ac:dyDescent="0.35">
      <c r="A176" s="235" t="s">
        <v>7</v>
      </c>
      <c r="B176" s="236"/>
      <c r="C176" s="55" t="s">
        <v>24</v>
      </c>
      <c r="D176" s="145" t="s">
        <v>10</v>
      </c>
      <c r="E176" s="54" t="s">
        <v>2</v>
      </c>
      <c r="F176" s="54" t="s">
        <v>3</v>
      </c>
      <c r="G176" s="54" t="s">
        <v>2</v>
      </c>
      <c r="H176" s="140" t="s">
        <v>3</v>
      </c>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row>
    <row r="177" spans="1:51" ht="16.8" thickTop="1" thickBot="1" x14ac:dyDescent="0.35">
      <c r="A177" s="123" t="s">
        <v>25</v>
      </c>
      <c r="B177" s="123">
        <v>30</v>
      </c>
      <c r="C177" s="192" t="s">
        <v>26</v>
      </c>
      <c r="D177" s="181"/>
      <c r="E177" s="181"/>
      <c r="F177" s="181"/>
      <c r="G177" s="191">
        <v>0</v>
      </c>
      <c r="H177" s="181"/>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row>
    <row r="178" spans="1:51" ht="16.8" thickTop="1" thickBot="1" x14ac:dyDescent="0.35">
      <c r="A178" s="123" t="s">
        <v>19</v>
      </c>
      <c r="B178" s="123">
        <v>24</v>
      </c>
      <c r="C178" s="122" t="s">
        <v>36</v>
      </c>
      <c r="D178" s="123"/>
      <c r="E178" s="144">
        <v>250</v>
      </c>
      <c r="F178" s="198"/>
      <c r="G178" s="144"/>
      <c r="H178" s="125"/>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row>
    <row r="179" spans="1:51" ht="16.8" thickTop="1" thickBot="1" x14ac:dyDescent="0.35">
      <c r="A179" s="122"/>
      <c r="B179" s="123">
        <v>30</v>
      </c>
      <c r="C179" s="199" t="s">
        <v>98</v>
      </c>
      <c r="D179" s="198"/>
      <c r="E179" s="198">
        <f>SUM(E177:E178)</f>
        <v>250</v>
      </c>
      <c r="F179" s="198">
        <f>SUM(F177:F178)</f>
        <v>0</v>
      </c>
      <c r="G179" s="144"/>
      <c r="H179" s="125"/>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row>
    <row r="180" spans="1:51" ht="18.600000000000001" thickTop="1" thickBot="1" x14ac:dyDescent="0.35">
      <c r="A180" s="122"/>
      <c r="B180" s="123">
        <v>30</v>
      </c>
      <c r="C180" s="199" t="s">
        <v>26</v>
      </c>
      <c r="D180" s="198"/>
      <c r="E180" s="198">
        <f>E179-F179</f>
        <v>250</v>
      </c>
      <c r="F180" s="198"/>
      <c r="G180" s="200">
        <f>G177+E180</f>
        <v>250</v>
      </c>
      <c r="H180" s="125"/>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row>
    <row r="181" spans="1:51" ht="16.2" thickTop="1" x14ac:dyDescent="0.3">
      <c r="A181" s="67"/>
      <c r="B181" s="157"/>
      <c r="C181" s="157"/>
      <c r="D181" s="157"/>
      <c r="E181" s="157"/>
      <c r="F181" s="157"/>
      <c r="G181" s="157"/>
      <c r="H181" s="17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row>
    <row r="182" spans="1:51" ht="16.2" thickBot="1" x14ac:dyDescent="0.35">
      <c r="A182" s="67"/>
      <c r="B182" s="157"/>
      <c r="C182" s="157"/>
      <c r="D182" s="157"/>
      <c r="E182" s="157"/>
      <c r="F182" s="157"/>
      <c r="G182" s="157"/>
      <c r="H182" s="17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row>
    <row r="183" spans="1:51" s="121" customFormat="1" ht="16.8" thickTop="1" thickBot="1" x14ac:dyDescent="0.35">
      <c r="A183" s="237" t="s">
        <v>96</v>
      </c>
      <c r="B183" s="238"/>
      <c r="C183" s="238"/>
      <c r="D183" s="238"/>
      <c r="E183" s="238"/>
      <c r="F183" s="238"/>
      <c r="G183" s="239"/>
      <c r="H183" s="240"/>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131"/>
      <c r="AI183" s="131"/>
      <c r="AJ183" s="131"/>
      <c r="AK183" s="131"/>
      <c r="AL183" s="131"/>
      <c r="AM183" s="131"/>
      <c r="AN183" s="131"/>
      <c r="AO183" s="131"/>
      <c r="AP183" s="131"/>
      <c r="AQ183" s="131"/>
      <c r="AR183" s="131"/>
      <c r="AS183" s="131"/>
      <c r="AT183" s="131"/>
      <c r="AU183" s="131"/>
      <c r="AV183" s="131"/>
      <c r="AW183" s="131"/>
      <c r="AX183" s="131"/>
      <c r="AY183" s="131"/>
    </row>
    <row r="184" spans="1:51" ht="16.2" thickBot="1" x14ac:dyDescent="0.35">
      <c r="A184" s="241"/>
      <c r="B184" s="242"/>
      <c r="C184" s="69"/>
      <c r="D184" s="66" t="s">
        <v>9</v>
      </c>
      <c r="E184" s="68"/>
      <c r="F184" s="68"/>
      <c r="G184" s="243" t="s">
        <v>23</v>
      </c>
      <c r="H184" s="244"/>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row>
    <row r="185" spans="1:51" ht="16.2" thickBot="1" x14ac:dyDescent="0.35">
      <c r="A185" s="245" t="s">
        <v>7</v>
      </c>
      <c r="B185" s="246"/>
      <c r="C185" s="70" t="s">
        <v>24</v>
      </c>
      <c r="D185" s="71" t="s">
        <v>10</v>
      </c>
      <c r="E185" s="68" t="s">
        <v>2</v>
      </c>
      <c r="F185" s="68" t="s">
        <v>3</v>
      </c>
      <c r="G185" s="68" t="s">
        <v>2</v>
      </c>
      <c r="H185" s="143" t="s">
        <v>3</v>
      </c>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row>
    <row r="186" spans="1:51" ht="16.8" thickTop="1" thickBot="1" x14ac:dyDescent="0.35">
      <c r="A186" s="187" t="s">
        <v>25</v>
      </c>
      <c r="B186" s="189">
        <v>31</v>
      </c>
      <c r="C186" s="128" t="s">
        <v>26</v>
      </c>
      <c r="D186" s="64"/>
      <c r="E186" s="142"/>
      <c r="F186" s="142"/>
      <c r="G186" s="142">
        <v>610</v>
      </c>
      <c r="H186" s="14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row>
    <row r="187" spans="1:51" ht="16.8" thickTop="1" thickBot="1" x14ac:dyDescent="0.35">
      <c r="A187" s="188" t="s">
        <v>19</v>
      </c>
      <c r="B187" s="190">
        <v>30</v>
      </c>
      <c r="C187" s="129" t="s">
        <v>36</v>
      </c>
      <c r="D187" s="65"/>
      <c r="E187" s="142">
        <v>690</v>
      </c>
      <c r="F187" s="142"/>
      <c r="G187" s="142"/>
      <c r="H187" s="14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row>
    <row r="188" spans="1:51" ht="16.8" thickTop="1" thickBot="1" x14ac:dyDescent="0.35">
      <c r="A188" s="31"/>
      <c r="B188" s="58">
        <v>30</v>
      </c>
      <c r="C188" s="128" t="s">
        <v>98</v>
      </c>
      <c r="D188" s="64"/>
      <c r="E188" s="142">
        <f>SUM(E186:E187)</f>
        <v>690</v>
      </c>
      <c r="F188" s="142">
        <f>SUM(F187)</f>
        <v>0</v>
      </c>
      <c r="G188" s="142"/>
      <c r="H188" s="141"/>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row>
    <row r="189" spans="1:51" ht="18.600000000000001" thickTop="1" thickBot="1" x14ac:dyDescent="0.35">
      <c r="A189" s="36"/>
      <c r="B189" s="59">
        <v>30</v>
      </c>
      <c r="C189" s="129" t="s">
        <v>26</v>
      </c>
      <c r="D189" s="65"/>
      <c r="E189" s="142">
        <f>E188-F188</f>
        <v>690</v>
      </c>
      <c r="F189" s="201"/>
      <c r="G189" s="206">
        <f>E189+G186</f>
        <v>1300</v>
      </c>
      <c r="H189" s="127"/>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row>
    <row r="190" spans="1:51" ht="16.2" thickTop="1" x14ac:dyDescent="0.3">
      <c r="A190" s="103"/>
      <c r="B190" s="103"/>
      <c r="C190" s="101"/>
      <c r="D190" s="101"/>
      <c r="E190" s="101"/>
      <c r="F190" s="101"/>
      <c r="G190" s="100"/>
      <c r="H190" s="101"/>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row>
    <row r="191" spans="1:51" ht="16.2" thickBot="1" x14ac:dyDescent="0.35">
      <c r="A191" s="67"/>
      <c r="B191" s="157"/>
      <c r="C191" s="157"/>
      <c r="D191" s="157"/>
      <c r="E191" s="157"/>
      <c r="F191" s="157"/>
      <c r="G191" s="157"/>
      <c r="H191" s="17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row>
    <row r="192" spans="1:51" ht="16.8" thickTop="1" thickBot="1" x14ac:dyDescent="0.35">
      <c r="A192" s="247" t="s">
        <v>44</v>
      </c>
      <c r="B192" s="248"/>
      <c r="C192" s="248"/>
      <c r="D192" s="248"/>
      <c r="E192" s="248"/>
      <c r="F192" s="248"/>
      <c r="G192" s="249"/>
      <c r="H192" s="250"/>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row>
    <row r="193" spans="1:33" ht="16.8" thickTop="1" thickBot="1" x14ac:dyDescent="0.35">
      <c r="A193" s="234"/>
      <c r="B193" s="234"/>
      <c r="C193" s="181"/>
      <c r="D193" s="181" t="s">
        <v>9</v>
      </c>
      <c r="E193" s="181"/>
      <c r="F193" s="181"/>
      <c r="G193" s="234" t="s">
        <v>23</v>
      </c>
      <c r="H193" s="234"/>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row>
    <row r="194" spans="1:33" ht="16.8" thickTop="1" thickBot="1" x14ac:dyDescent="0.35">
      <c r="A194" s="234" t="s">
        <v>7</v>
      </c>
      <c r="B194" s="234"/>
      <c r="C194" s="181" t="s">
        <v>24</v>
      </c>
      <c r="D194" s="181" t="s">
        <v>10</v>
      </c>
      <c r="E194" s="181" t="s">
        <v>2</v>
      </c>
      <c r="F194" s="181" t="s">
        <v>3</v>
      </c>
      <c r="G194" s="181" t="s">
        <v>2</v>
      </c>
      <c r="H194" s="181" t="s">
        <v>3</v>
      </c>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row>
    <row r="195" spans="1:33" ht="16.8" thickTop="1" thickBot="1" x14ac:dyDescent="0.35">
      <c r="A195" s="123" t="s">
        <v>25</v>
      </c>
      <c r="B195" s="123">
        <v>31</v>
      </c>
      <c r="C195" s="192" t="s">
        <v>26</v>
      </c>
      <c r="D195" s="181"/>
      <c r="E195" s="181"/>
      <c r="F195" s="181"/>
      <c r="G195" s="127">
        <v>2200</v>
      </c>
      <c r="H195" s="181"/>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row>
    <row r="196" spans="1:33" ht="16.8" thickTop="1" thickBot="1" x14ac:dyDescent="0.35">
      <c r="A196" s="123" t="s">
        <v>19</v>
      </c>
      <c r="B196" s="123">
        <v>30</v>
      </c>
      <c r="C196" s="122" t="s">
        <v>36</v>
      </c>
      <c r="D196" s="123"/>
      <c r="E196" s="127">
        <v>3100</v>
      </c>
      <c r="F196" s="124"/>
      <c r="G196" s="124"/>
      <c r="H196" s="127"/>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row>
    <row r="197" spans="1:33" ht="16.8" thickTop="1" thickBot="1" x14ac:dyDescent="0.35">
      <c r="A197" s="202"/>
      <c r="B197" s="203">
        <v>30</v>
      </c>
      <c r="C197" s="199" t="s">
        <v>98</v>
      </c>
      <c r="D197" s="198"/>
      <c r="E197" s="144">
        <f>SUM(E195:E196)</f>
        <v>3100</v>
      </c>
      <c r="F197" s="144">
        <f>SUM(F195:F196)</f>
        <v>0</v>
      </c>
      <c r="G197" s="144"/>
      <c r="H197" s="144"/>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row>
    <row r="198" spans="1:33" ht="18.600000000000001" thickTop="1" thickBot="1" x14ac:dyDescent="0.35">
      <c r="A198" s="122"/>
      <c r="B198" s="123">
        <v>30</v>
      </c>
      <c r="C198" s="199" t="s">
        <v>26</v>
      </c>
      <c r="D198" s="198"/>
      <c r="E198" s="144">
        <f>E197-F197</f>
        <v>3100</v>
      </c>
      <c r="F198" s="144"/>
      <c r="G198" s="200">
        <f>G195+F198</f>
        <v>2200</v>
      </c>
      <c r="H198" s="127"/>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row>
    <row r="199" spans="1:33" s="86" customFormat="1" ht="16.2" thickTop="1" x14ac:dyDescent="0.3">
      <c r="A199" s="96"/>
      <c r="B199" s="95"/>
      <c r="C199" s="96"/>
      <c r="D199" s="97"/>
      <c r="E199" s="97"/>
      <c r="F199" s="97"/>
      <c r="G199" s="97"/>
      <c r="H199" s="95"/>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row>
    <row r="200" spans="1:33" s="86" customFormat="1" ht="16.2" thickBot="1" x14ac:dyDescent="0.35">
      <c r="A200" s="103"/>
      <c r="B200" s="103"/>
      <c r="C200" s="103"/>
      <c r="D200" s="103"/>
      <c r="E200" s="103"/>
      <c r="F200" s="103"/>
      <c r="G200" s="103"/>
      <c r="H200" s="103"/>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row>
    <row r="201" spans="1:33" s="86" customFormat="1" ht="16.8" customHeight="1" thickTop="1" thickBot="1" x14ac:dyDescent="0.35">
      <c r="A201" s="226" t="s">
        <v>97</v>
      </c>
      <c r="B201" s="227"/>
      <c r="C201" s="227"/>
      <c r="D201" s="227"/>
      <c r="E201" s="227"/>
      <c r="F201" s="227"/>
      <c r="G201" s="228"/>
      <c r="H201" s="229"/>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row>
    <row r="202" spans="1:33" s="86" customFormat="1" ht="16.2" thickBot="1" x14ac:dyDescent="0.35">
      <c r="A202" s="230"/>
      <c r="B202" s="231"/>
      <c r="C202" s="55"/>
      <c r="D202" s="53" t="s">
        <v>9</v>
      </c>
      <c r="E202" s="54"/>
      <c r="F202" s="54"/>
      <c r="G202" s="232" t="s">
        <v>23</v>
      </c>
      <c r="H202" s="233"/>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row>
    <row r="203" spans="1:33" s="86" customFormat="1" ht="16.2" thickBot="1" x14ac:dyDescent="0.35">
      <c r="A203" s="224" t="s">
        <v>7</v>
      </c>
      <c r="B203" s="225"/>
      <c r="C203" s="56" t="s">
        <v>24</v>
      </c>
      <c r="D203" s="57" t="s">
        <v>10</v>
      </c>
      <c r="E203" s="54" t="s">
        <v>2</v>
      </c>
      <c r="F203" s="54" t="s">
        <v>3</v>
      </c>
      <c r="G203" s="54" t="s">
        <v>2</v>
      </c>
      <c r="H203" s="140" t="s">
        <v>3</v>
      </c>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row>
    <row r="204" spans="1:33" s="86" customFormat="1" ht="16.8" thickTop="1" thickBot="1" x14ac:dyDescent="0.35">
      <c r="A204" s="36" t="s">
        <v>25</v>
      </c>
      <c r="B204" s="59">
        <v>31</v>
      </c>
      <c r="C204" s="36" t="s">
        <v>26</v>
      </c>
      <c r="D204" s="59"/>
      <c r="E204" s="127"/>
      <c r="F204" s="124"/>
      <c r="G204" s="127">
        <v>0</v>
      </c>
      <c r="H204" s="127"/>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row>
    <row r="205" spans="1:33" s="86" customFormat="1" ht="16.8" thickTop="1" thickBot="1" x14ac:dyDescent="0.35">
      <c r="A205" s="73" t="s">
        <v>13</v>
      </c>
      <c r="B205" s="190">
        <v>3</v>
      </c>
      <c r="C205" s="129" t="s">
        <v>106</v>
      </c>
      <c r="D205" s="65"/>
      <c r="E205" s="144">
        <v>1800</v>
      </c>
      <c r="F205" s="144"/>
      <c r="G205" s="144"/>
      <c r="H205" s="144"/>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row>
    <row r="206" spans="1:33" s="86" customFormat="1" ht="16.8" thickTop="1" thickBot="1" x14ac:dyDescent="0.35">
      <c r="A206" s="31"/>
      <c r="B206" s="58">
        <v>30</v>
      </c>
      <c r="C206" s="128" t="s">
        <v>98</v>
      </c>
      <c r="D206" s="64"/>
      <c r="E206" s="144">
        <f>SUM(E204:E205)</f>
        <v>1800</v>
      </c>
      <c r="F206" s="144">
        <f>SUM(F204:F205)</f>
        <v>0</v>
      </c>
      <c r="G206" s="144"/>
      <c r="H206" s="127"/>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row>
    <row r="207" spans="1:33" s="86" customFormat="1" ht="18.600000000000001" thickTop="1" thickBot="1" x14ac:dyDescent="0.35">
      <c r="A207" s="36"/>
      <c r="B207" s="59">
        <v>30</v>
      </c>
      <c r="C207" s="129" t="s">
        <v>26</v>
      </c>
      <c r="D207" s="65"/>
      <c r="E207" s="144">
        <f>E206-F206</f>
        <v>1800</v>
      </c>
      <c r="F207" s="144"/>
      <c r="G207" s="200">
        <v>1800</v>
      </c>
      <c r="H207" s="183"/>
    </row>
    <row r="208" spans="1:33" s="86" customFormat="1" ht="15" thickTop="1" x14ac:dyDescent="0.3">
      <c r="A208" s="172"/>
      <c r="B208" s="172"/>
      <c r="C208" s="172"/>
      <c r="D208" s="172"/>
      <c r="E208" s="172"/>
      <c r="F208" s="172"/>
      <c r="G208" s="172"/>
      <c r="H208" s="172"/>
    </row>
    <row r="209" spans="1:8" s="86" customFormat="1" ht="15" thickBot="1" x14ac:dyDescent="0.35">
      <c r="A209" s="172"/>
      <c r="B209" s="172"/>
      <c r="C209" s="172"/>
      <c r="D209" s="172"/>
      <c r="E209" s="172"/>
      <c r="F209" s="172"/>
      <c r="G209" s="172"/>
      <c r="H209" s="172"/>
    </row>
    <row r="210" spans="1:8" s="86" customFormat="1" ht="16.8" customHeight="1" thickTop="1" thickBot="1" x14ac:dyDescent="0.35">
      <c r="A210" s="226" t="s">
        <v>60</v>
      </c>
      <c r="B210" s="227"/>
      <c r="C210" s="227"/>
      <c r="D210" s="227"/>
      <c r="E210" s="227"/>
      <c r="F210" s="227"/>
      <c r="G210" s="228"/>
      <c r="H210" s="229"/>
    </row>
    <row r="211" spans="1:8" s="86" customFormat="1" ht="16.2" thickBot="1" x14ac:dyDescent="0.35">
      <c r="A211" s="230"/>
      <c r="B211" s="231"/>
      <c r="C211" s="55"/>
      <c r="D211" s="53" t="s">
        <v>9</v>
      </c>
      <c r="E211" s="54"/>
      <c r="F211" s="54"/>
      <c r="G211" s="232" t="s">
        <v>23</v>
      </c>
      <c r="H211" s="233"/>
    </row>
    <row r="212" spans="1:8" s="86" customFormat="1" ht="16.2" thickBot="1" x14ac:dyDescent="0.35">
      <c r="A212" s="224" t="s">
        <v>7</v>
      </c>
      <c r="B212" s="225"/>
      <c r="C212" s="56" t="s">
        <v>24</v>
      </c>
      <c r="D212" s="57" t="s">
        <v>10</v>
      </c>
      <c r="E212" s="54" t="s">
        <v>2</v>
      </c>
      <c r="F212" s="54" t="s">
        <v>3</v>
      </c>
      <c r="G212" s="54" t="s">
        <v>2</v>
      </c>
      <c r="H212" s="140" t="s">
        <v>3</v>
      </c>
    </row>
    <row r="213" spans="1:8" s="86" customFormat="1" ht="16.8" thickTop="1" thickBot="1" x14ac:dyDescent="0.35">
      <c r="A213" s="36" t="s">
        <v>25</v>
      </c>
      <c r="B213" s="59">
        <v>31</v>
      </c>
      <c r="C213" s="36"/>
      <c r="D213" s="59"/>
      <c r="E213" s="127"/>
      <c r="F213" s="124"/>
      <c r="G213" s="127">
        <v>35800</v>
      </c>
      <c r="H213" s="127"/>
    </row>
    <row r="214" spans="1:8" s="86" customFormat="1" ht="16.8" thickTop="1" thickBot="1" x14ac:dyDescent="0.35">
      <c r="A214" s="31" t="s">
        <v>19</v>
      </c>
      <c r="B214" s="58">
        <v>30</v>
      </c>
      <c r="C214" s="128" t="s">
        <v>102</v>
      </c>
      <c r="D214" s="64"/>
      <c r="E214" s="144">
        <v>0</v>
      </c>
      <c r="F214" s="144">
        <v>0</v>
      </c>
      <c r="G214" s="144"/>
      <c r="H214" s="127"/>
    </row>
    <row r="215" spans="1:8" s="86" customFormat="1" ht="18.600000000000001" thickTop="1" thickBot="1" x14ac:dyDescent="0.35">
      <c r="A215" s="36"/>
      <c r="B215" s="59">
        <v>30</v>
      </c>
      <c r="C215" s="129" t="s">
        <v>26</v>
      </c>
      <c r="D215" s="65"/>
      <c r="E215" s="144"/>
      <c r="F215" s="144"/>
      <c r="G215" s="200">
        <f>SUM(G213:G214)</f>
        <v>35800</v>
      </c>
      <c r="H215" s="127">
        <f>SUM(F213:F214)</f>
        <v>0</v>
      </c>
    </row>
    <row r="216" spans="1:8" s="86" customFormat="1" ht="15" thickTop="1" x14ac:dyDescent="0.3">
      <c r="A216" s="172"/>
      <c r="B216" s="172"/>
      <c r="C216" s="172"/>
      <c r="D216" s="172"/>
      <c r="E216" s="172"/>
      <c r="F216" s="172"/>
      <c r="G216" s="172"/>
      <c r="H216" s="172"/>
    </row>
    <row r="217" spans="1:8" s="86" customFormat="1" x14ac:dyDescent="0.3">
      <c r="A217" s="172"/>
      <c r="B217" s="172"/>
      <c r="C217" s="172"/>
      <c r="D217" s="172"/>
      <c r="E217" s="172"/>
      <c r="F217" s="172"/>
      <c r="G217" s="172"/>
      <c r="H217" s="172"/>
    </row>
    <row r="218" spans="1:8" s="86" customFormat="1" x14ac:dyDescent="0.3">
      <c r="A218" s="172"/>
      <c r="B218" s="172"/>
      <c r="C218" s="172"/>
      <c r="D218" s="172"/>
      <c r="E218" s="172"/>
      <c r="F218" s="172"/>
      <c r="G218" s="172"/>
      <c r="H218" s="172"/>
    </row>
    <row r="219" spans="1:8" s="86" customFormat="1" x14ac:dyDescent="0.3">
      <c r="A219" s="172"/>
      <c r="B219" s="172"/>
      <c r="C219" s="172"/>
      <c r="D219" s="172"/>
      <c r="E219" s="172"/>
      <c r="F219" s="172"/>
      <c r="G219" s="172"/>
      <c r="H219" s="172"/>
    </row>
    <row r="220" spans="1:8" s="86" customFormat="1" x14ac:dyDescent="0.3">
      <c r="A220" s="172"/>
      <c r="B220" s="172"/>
      <c r="C220" s="172"/>
      <c r="D220" s="172"/>
      <c r="E220" s="172"/>
      <c r="F220" s="172"/>
      <c r="G220" s="172"/>
      <c r="H220" s="172"/>
    </row>
    <row r="221" spans="1:8" s="86" customFormat="1" x14ac:dyDescent="0.3">
      <c r="A221" s="172"/>
      <c r="B221" s="172"/>
      <c r="C221" s="172"/>
      <c r="D221" s="172"/>
      <c r="E221" s="172"/>
      <c r="F221" s="172"/>
      <c r="G221" s="172"/>
      <c r="H221" s="172"/>
    </row>
    <row r="222" spans="1:8" s="86" customFormat="1" x14ac:dyDescent="0.3">
      <c r="A222" s="172"/>
      <c r="B222" s="172"/>
      <c r="C222" s="172"/>
      <c r="D222" s="172"/>
      <c r="E222" s="172"/>
      <c r="F222" s="172"/>
      <c r="G222" s="172"/>
      <c r="H222" s="172"/>
    </row>
    <row r="223" spans="1:8" s="86" customFormat="1" x14ac:dyDescent="0.3">
      <c r="A223" s="172"/>
      <c r="B223" s="172"/>
      <c r="C223" s="172"/>
      <c r="D223" s="172"/>
      <c r="E223" s="172"/>
      <c r="F223" s="172"/>
      <c r="G223" s="172"/>
      <c r="H223" s="172"/>
    </row>
    <row r="224" spans="1:8" s="86" customFormat="1" x14ac:dyDescent="0.3">
      <c r="A224" s="172"/>
      <c r="B224" s="172"/>
      <c r="C224" s="172"/>
      <c r="D224" s="172"/>
      <c r="E224" s="172"/>
      <c r="F224" s="172"/>
      <c r="G224" s="172"/>
      <c r="H224" s="172"/>
    </row>
    <row r="225" spans="1:8" s="86" customFormat="1" x14ac:dyDescent="0.3">
      <c r="A225" s="172"/>
      <c r="B225" s="172"/>
      <c r="C225" s="172"/>
      <c r="D225" s="172"/>
      <c r="E225" s="172"/>
      <c r="F225" s="172"/>
      <c r="G225" s="172"/>
      <c r="H225" s="172"/>
    </row>
    <row r="226" spans="1:8" s="86" customFormat="1" x14ac:dyDescent="0.3">
      <c r="A226" s="172"/>
      <c r="B226" s="172"/>
      <c r="C226" s="172"/>
      <c r="D226" s="172"/>
      <c r="E226" s="172"/>
      <c r="F226" s="172"/>
      <c r="G226" s="172"/>
      <c r="H226" s="172"/>
    </row>
    <row r="227" spans="1:8" s="86" customFormat="1" x14ac:dyDescent="0.3">
      <c r="A227" s="172"/>
      <c r="B227" s="172"/>
      <c r="C227" s="172"/>
      <c r="D227" s="172"/>
      <c r="E227" s="172"/>
      <c r="F227" s="172"/>
      <c r="G227" s="172"/>
      <c r="H227" s="172"/>
    </row>
    <row r="228" spans="1:8" s="86" customFormat="1" x14ac:dyDescent="0.3">
      <c r="A228" s="172"/>
      <c r="B228" s="172"/>
      <c r="C228" s="172"/>
      <c r="D228" s="172"/>
      <c r="E228" s="172"/>
      <c r="F228" s="172"/>
      <c r="G228" s="172"/>
      <c r="H228" s="172"/>
    </row>
    <row r="229" spans="1:8" s="86" customFormat="1" x14ac:dyDescent="0.3">
      <c r="A229" s="172"/>
      <c r="B229" s="172"/>
      <c r="C229" s="172"/>
      <c r="D229" s="172"/>
      <c r="E229" s="172"/>
      <c r="F229" s="172"/>
      <c r="G229" s="172"/>
      <c r="H229" s="172"/>
    </row>
    <row r="230" spans="1:8" s="86" customFormat="1" x14ac:dyDescent="0.3">
      <c r="A230" s="172"/>
      <c r="B230" s="172"/>
      <c r="C230" s="172"/>
      <c r="D230" s="172"/>
      <c r="E230" s="172"/>
      <c r="F230" s="172"/>
      <c r="G230" s="172"/>
      <c r="H230" s="172"/>
    </row>
    <row r="231" spans="1:8" s="86" customFormat="1" x14ac:dyDescent="0.3">
      <c r="A231" s="172"/>
      <c r="B231" s="172"/>
      <c r="C231" s="172"/>
      <c r="D231" s="172"/>
      <c r="E231" s="172"/>
      <c r="F231" s="172"/>
      <c r="G231" s="172"/>
      <c r="H231" s="172"/>
    </row>
    <row r="232" spans="1:8" s="86" customFormat="1" x14ac:dyDescent="0.3">
      <c r="A232" s="172"/>
      <c r="B232" s="172"/>
      <c r="C232" s="172"/>
      <c r="D232" s="172"/>
      <c r="E232" s="172"/>
      <c r="F232" s="172"/>
      <c r="G232" s="172"/>
      <c r="H232" s="172"/>
    </row>
    <row r="233" spans="1:8" s="86" customFormat="1" x14ac:dyDescent="0.3">
      <c r="A233" s="172"/>
      <c r="B233" s="172"/>
      <c r="C233" s="172"/>
      <c r="D233" s="172"/>
      <c r="E233" s="172"/>
      <c r="F233" s="172"/>
      <c r="G233" s="172"/>
      <c r="H233" s="172"/>
    </row>
    <row r="234" spans="1:8" s="86" customFormat="1" x14ac:dyDescent="0.3">
      <c r="A234" s="172"/>
      <c r="B234" s="172"/>
      <c r="C234" s="172"/>
      <c r="D234" s="172"/>
      <c r="E234" s="172"/>
      <c r="F234" s="172"/>
      <c r="G234" s="172"/>
      <c r="H234" s="172"/>
    </row>
    <row r="235" spans="1:8" s="86" customFormat="1" x14ac:dyDescent="0.3">
      <c r="A235" s="172"/>
      <c r="B235" s="172"/>
      <c r="C235" s="172"/>
      <c r="D235" s="172"/>
      <c r="E235" s="172"/>
      <c r="F235" s="172"/>
      <c r="G235" s="172"/>
      <c r="H235" s="172"/>
    </row>
    <row r="236" spans="1:8" s="86" customFormat="1" x14ac:dyDescent="0.3">
      <c r="A236" s="172"/>
      <c r="B236" s="172"/>
      <c r="C236" s="172"/>
      <c r="D236" s="172"/>
      <c r="E236" s="172"/>
      <c r="F236" s="172"/>
      <c r="G236" s="172"/>
      <c r="H236" s="172"/>
    </row>
    <row r="237" spans="1:8" s="86" customFormat="1" x14ac:dyDescent="0.3">
      <c r="A237" s="172"/>
      <c r="B237" s="172"/>
      <c r="C237" s="172"/>
      <c r="D237" s="172"/>
      <c r="E237" s="172"/>
      <c r="F237" s="172"/>
      <c r="G237" s="172"/>
      <c r="H237" s="172"/>
    </row>
    <row r="238" spans="1:8" s="86" customFormat="1" x14ac:dyDescent="0.3">
      <c r="A238" s="172"/>
      <c r="B238" s="172"/>
      <c r="C238" s="172"/>
      <c r="D238" s="172"/>
      <c r="E238" s="172"/>
      <c r="F238" s="172"/>
      <c r="G238" s="172"/>
      <c r="H238" s="172"/>
    </row>
    <row r="239" spans="1:8" s="86" customFormat="1" x14ac:dyDescent="0.3">
      <c r="A239" s="172"/>
      <c r="B239" s="172"/>
      <c r="C239" s="172"/>
      <c r="D239" s="172"/>
      <c r="E239" s="172"/>
      <c r="F239" s="172"/>
      <c r="G239" s="172"/>
      <c r="H239" s="172"/>
    </row>
    <row r="240" spans="1:8" s="86" customFormat="1" x14ac:dyDescent="0.3">
      <c r="A240" s="172"/>
      <c r="B240" s="172"/>
      <c r="C240" s="172"/>
      <c r="D240" s="172"/>
      <c r="E240" s="172"/>
      <c r="F240" s="172"/>
      <c r="G240" s="172"/>
      <c r="H240" s="172"/>
    </row>
    <row r="241" spans="1:8" s="86" customFormat="1" x14ac:dyDescent="0.3">
      <c r="A241" s="172"/>
      <c r="B241" s="172"/>
      <c r="C241" s="172"/>
      <c r="D241" s="172"/>
      <c r="E241" s="172"/>
      <c r="F241" s="172"/>
      <c r="G241" s="172"/>
      <c r="H241" s="172"/>
    </row>
    <row r="242" spans="1:8" s="86" customFormat="1" x14ac:dyDescent="0.3">
      <c r="A242" s="172"/>
      <c r="B242" s="172"/>
      <c r="C242" s="172"/>
      <c r="D242" s="172"/>
      <c r="E242" s="172"/>
      <c r="F242" s="172"/>
      <c r="G242" s="172"/>
      <c r="H242" s="172"/>
    </row>
    <row r="243" spans="1:8" s="86" customFormat="1" x14ac:dyDescent="0.3">
      <c r="A243" s="172"/>
      <c r="B243" s="172"/>
      <c r="C243" s="172"/>
      <c r="D243" s="172"/>
      <c r="E243" s="172"/>
      <c r="F243" s="172"/>
      <c r="G243" s="172"/>
      <c r="H243" s="172"/>
    </row>
    <row r="244" spans="1:8" s="86" customFormat="1" x14ac:dyDescent="0.3">
      <c r="A244" s="172"/>
      <c r="B244" s="172"/>
      <c r="C244" s="172"/>
      <c r="D244" s="172"/>
      <c r="E244" s="172"/>
      <c r="F244" s="172"/>
      <c r="G244" s="172"/>
      <c r="H244" s="172"/>
    </row>
    <row r="245" spans="1:8" s="86" customFormat="1" x14ac:dyDescent="0.3">
      <c r="A245" s="172"/>
      <c r="B245" s="172"/>
      <c r="C245" s="172"/>
      <c r="D245" s="172"/>
      <c r="E245" s="172"/>
      <c r="F245" s="172"/>
      <c r="G245" s="172"/>
      <c r="H245" s="172"/>
    </row>
    <row r="246" spans="1:8" s="86" customFormat="1" x14ac:dyDescent="0.3">
      <c r="A246" s="172"/>
      <c r="B246" s="172"/>
      <c r="C246" s="172"/>
      <c r="D246" s="172"/>
      <c r="E246" s="172"/>
      <c r="F246" s="172"/>
      <c r="G246" s="172"/>
      <c r="H246" s="172"/>
    </row>
    <row r="247" spans="1:8" s="86" customFormat="1" x14ac:dyDescent="0.3">
      <c r="A247" s="172"/>
      <c r="B247" s="172"/>
      <c r="C247" s="172"/>
      <c r="D247" s="172"/>
      <c r="E247" s="172"/>
      <c r="F247" s="172"/>
      <c r="G247" s="172"/>
      <c r="H247" s="172"/>
    </row>
    <row r="248" spans="1:8" s="86" customFormat="1" x14ac:dyDescent="0.3">
      <c r="A248" s="172"/>
      <c r="B248" s="172"/>
      <c r="C248" s="172"/>
      <c r="D248" s="172"/>
      <c r="E248" s="172"/>
      <c r="F248" s="172"/>
      <c r="G248" s="172"/>
      <c r="H248" s="172"/>
    </row>
    <row r="249" spans="1:8" s="86" customFormat="1" x14ac:dyDescent="0.3">
      <c r="A249" s="172"/>
      <c r="B249" s="172"/>
      <c r="C249" s="172"/>
      <c r="D249" s="172"/>
      <c r="E249" s="172"/>
      <c r="F249" s="172"/>
      <c r="G249" s="172"/>
      <c r="H249" s="172"/>
    </row>
    <row r="250" spans="1:8" s="86" customFormat="1" x14ac:dyDescent="0.3">
      <c r="A250" s="172"/>
      <c r="B250" s="172"/>
      <c r="C250" s="172"/>
      <c r="D250" s="172"/>
      <c r="E250" s="172"/>
      <c r="F250" s="172"/>
      <c r="G250" s="172"/>
      <c r="H250" s="172"/>
    </row>
    <row r="251" spans="1:8" s="86" customFormat="1" x14ac:dyDescent="0.3">
      <c r="A251" s="172"/>
      <c r="B251" s="172"/>
      <c r="C251" s="172"/>
      <c r="D251" s="172"/>
      <c r="E251" s="172"/>
      <c r="F251" s="172"/>
      <c r="G251" s="172"/>
      <c r="H251" s="172"/>
    </row>
    <row r="252" spans="1:8" s="86" customFormat="1" x14ac:dyDescent="0.3">
      <c r="A252" s="172"/>
      <c r="B252" s="172"/>
      <c r="C252" s="172"/>
      <c r="D252" s="172"/>
      <c r="E252" s="172"/>
      <c r="F252" s="172"/>
      <c r="G252" s="172"/>
      <c r="H252" s="172"/>
    </row>
    <row r="253" spans="1:8" s="86" customFormat="1" x14ac:dyDescent="0.3">
      <c r="A253" s="172"/>
      <c r="B253" s="172"/>
      <c r="C253" s="172"/>
      <c r="D253" s="172"/>
      <c r="E253" s="172"/>
      <c r="F253" s="172"/>
      <c r="G253" s="172"/>
      <c r="H253" s="172"/>
    </row>
    <row r="254" spans="1:8" s="86" customFormat="1" x14ac:dyDescent="0.3">
      <c r="A254" s="172"/>
      <c r="B254" s="172"/>
      <c r="C254" s="172"/>
      <c r="D254" s="172"/>
      <c r="E254" s="172"/>
      <c r="F254" s="172"/>
      <c r="G254" s="172"/>
      <c r="H254" s="172"/>
    </row>
    <row r="255" spans="1:8" s="86" customFormat="1" x14ac:dyDescent="0.3">
      <c r="A255" s="172"/>
      <c r="B255" s="172"/>
      <c r="C255" s="172"/>
      <c r="D255" s="172"/>
      <c r="E255" s="172"/>
      <c r="F255" s="172"/>
      <c r="G255" s="172"/>
      <c r="H255" s="172"/>
    </row>
    <row r="256" spans="1:8" s="86" customFormat="1" x14ac:dyDescent="0.3">
      <c r="A256" s="172"/>
      <c r="B256" s="172"/>
      <c r="C256" s="172"/>
      <c r="D256" s="172"/>
      <c r="E256" s="172"/>
      <c r="F256" s="172"/>
      <c r="G256" s="172"/>
      <c r="H256" s="172"/>
    </row>
    <row r="257" spans="1:8" s="86" customFormat="1" x14ac:dyDescent="0.3">
      <c r="A257" s="172"/>
      <c r="B257" s="172"/>
      <c r="C257" s="172"/>
      <c r="D257" s="172"/>
      <c r="E257" s="172"/>
      <c r="F257" s="172"/>
      <c r="G257" s="172"/>
      <c r="H257" s="172"/>
    </row>
    <row r="258" spans="1:8" s="86" customFormat="1" x14ac:dyDescent="0.3">
      <c r="A258" s="172"/>
      <c r="B258" s="172"/>
      <c r="C258" s="172"/>
      <c r="D258" s="172"/>
      <c r="E258" s="172"/>
      <c r="F258" s="172"/>
      <c r="G258" s="172"/>
      <c r="H258" s="172"/>
    </row>
    <row r="259" spans="1:8" s="86" customFormat="1" x14ac:dyDescent="0.3">
      <c r="A259" s="172"/>
      <c r="B259" s="172"/>
      <c r="C259" s="172"/>
      <c r="D259" s="172"/>
      <c r="E259" s="172"/>
      <c r="F259" s="172"/>
      <c r="G259" s="172"/>
      <c r="H259" s="172"/>
    </row>
    <row r="260" spans="1:8" s="86" customFormat="1" x14ac:dyDescent="0.3">
      <c r="A260" s="172"/>
      <c r="B260" s="172"/>
      <c r="C260" s="172"/>
      <c r="D260" s="172"/>
      <c r="E260" s="172"/>
      <c r="F260" s="172"/>
      <c r="G260" s="172"/>
      <c r="H260" s="172"/>
    </row>
    <row r="261" spans="1:8" s="86" customFormat="1" x14ac:dyDescent="0.3">
      <c r="A261" s="172"/>
      <c r="B261" s="172"/>
      <c r="C261" s="172"/>
      <c r="D261" s="172"/>
      <c r="E261" s="172"/>
      <c r="F261" s="172"/>
      <c r="G261" s="172"/>
      <c r="H261" s="172"/>
    </row>
    <row r="262" spans="1:8" s="86" customFormat="1" x14ac:dyDescent="0.3">
      <c r="A262" s="172"/>
      <c r="B262" s="172"/>
      <c r="C262" s="172"/>
      <c r="D262" s="172"/>
      <c r="E262" s="172"/>
      <c r="F262" s="172"/>
      <c r="G262" s="172"/>
      <c r="H262" s="172"/>
    </row>
    <row r="263" spans="1:8" s="86" customFormat="1" x14ac:dyDescent="0.3">
      <c r="A263" s="172"/>
      <c r="B263" s="172"/>
      <c r="C263" s="172"/>
      <c r="D263" s="172"/>
      <c r="E263" s="172"/>
      <c r="F263" s="172"/>
      <c r="G263" s="172"/>
      <c r="H263" s="172"/>
    </row>
    <row r="264" spans="1:8" s="86" customFormat="1" x14ac:dyDescent="0.3">
      <c r="A264" s="172"/>
      <c r="B264" s="172"/>
      <c r="C264" s="172"/>
      <c r="D264" s="172"/>
      <c r="E264" s="172"/>
      <c r="F264" s="172"/>
      <c r="G264" s="172"/>
      <c r="H264" s="172"/>
    </row>
    <row r="265" spans="1:8" s="86" customFormat="1" x14ac:dyDescent="0.3">
      <c r="A265" s="172"/>
      <c r="B265" s="172"/>
      <c r="C265" s="172"/>
      <c r="D265" s="172"/>
      <c r="E265" s="172"/>
      <c r="F265" s="172"/>
      <c r="G265" s="172"/>
      <c r="H265" s="172"/>
    </row>
    <row r="266" spans="1:8" s="86" customFormat="1" x14ac:dyDescent="0.3">
      <c r="A266" s="172"/>
      <c r="B266" s="172"/>
      <c r="C266" s="172"/>
      <c r="D266" s="172"/>
      <c r="E266" s="172"/>
      <c r="F266" s="172"/>
      <c r="G266" s="172"/>
      <c r="H266" s="172"/>
    </row>
    <row r="267" spans="1:8" s="86" customFormat="1" x14ac:dyDescent="0.3">
      <c r="A267" s="172"/>
      <c r="B267" s="172"/>
      <c r="C267" s="172"/>
      <c r="D267" s="172"/>
      <c r="E267" s="172"/>
      <c r="F267" s="172"/>
      <c r="G267" s="172"/>
      <c r="H267" s="172"/>
    </row>
    <row r="268" spans="1:8" s="86" customFormat="1" x14ac:dyDescent="0.3">
      <c r="A268" s="172"/>
      <c r="B268" s="172"/>
      <c r="C268" s="172"/>
      <c r="D268" s="172"/>
      <c r="E268" s="172"/>
      <c r="F268" s="172"/>
      <c r="G268" s="172"/>
      <c r="H268" s="172"/>
    </row>
    <row r="269" spans="1:8" s="86" customFormat="1" x14ac:dyDescent="0.3">
      <c r="A269" s="172"/>
      <c r="B269" s="172"/>
      <c r="C269" s="172"/>
      <c r="D269" s="172"/>
      <c r="E269" s="172"/>
      <c r="F269" s="172"/>
      <c r="G269" s="172"/>
      <c r="H269" s="172"/>
    </row>
    <row r="270" spans="1:8" s="86" customFormat="1" x14ac:dyDescent="0.3">
      <c r="A270" s="172"/>
      <c r="B270" s="172"/>
      <c r="C270" s="172"/>
      <c r="D270" s="172"/>
      <c r="E270" s="172"/>
      <c r="F270" s="172"/>
      <c r="G270" s="172"/>
      <c r="H270" s="172"/>
    </row>
    <row r="271" spans="1:8" s="86" customFormat="1" x14ac:dyDescent="0.3">
      <c r="A271" s="172"/>
      <c r="B271" s="172"/>
      <c r="C271" s="172"/>
      <c r="D271" s="172"/>
      <c r="E271" s="172"/>
      <c r="F271" s="172"/>
      <c r="G271" s="172"/>
      <c r="H271" s="172"/>
    </row>
    <row r="272" spans="1:8" s="86" customFormat="1" x14ac:dyDescent="0.3">
      <c r="A272" s="172"/>
      <c r="B272" s="172"/>
      <c r="C272" s="172"/>
      <c r="D272" s="172"/>
      <c r="E272" s="172"/>
      <c r="F272" s="172"/>
      <c r="G272" s="172"/>
      <c r="H272" s="172"/>
    </row>
    <row r="273" spans="1:8" s="86" customFormat="1" x14ac:dyDescent="0.3">
      <c r="A273" s="172"/>
      <c r="B273" s="172"/>
      <c r="C273" s="172"/>
      <c r="D273" s="172"/>
      <c r="E273" s="172"/>
      <c r="F273" s="172"/>
      <c r="G273" s="172"/>
      <c r="H273" s="172"/>
    </row>
    <row r="274" spans="1:8" s="86" customFormat="1" x14ac:dyDescent="0.3">
      <c r="A274" s="172"/>
      <c r="B274" s="172"/>
      <c r="C274" s="172"/>
      <c r="D274" s="172"/>
      <c r="E274" s="172"/>
      <c r="F274" s="172"/>
      <c r="G274" s="172"/>
      <c r="H274" s="172"/>
    </row>
    <row r="275" spans="1:8" s="86" customFormat="1" x14ac:dyDescent="0.3">
      <c r="A275" s="172"/>
      <c r="B275" s="172"/>
      <c r="C275" s="172"/>
      <c r="D275" s="172"/>
      <c r="E275" s="172"/>
      <c r="F275" s="172"/>
      <c r="G275" s="172"/>
      <c r="H275" s="172"/>
    </row>
    <row r="276" spans="1:8" s="86" customFormat="1" x14ac:dyDescent="0.3">
      <c r="A276" s="172"/>
      <c r="B276" s="172"/>
      <c r="C276" s="172"/>
      <c r="D276" s="172"/>
      <c r="E276" s="172"/>
      <c r="F276" s="172"/>
      <c r="G276" s="172"/>
      <c r="H276" s="172"/>
    </row>
    <row r="277" spans="1:8" s="86" customFormat="1" x14ac:dyDescent="0.3">
      <c r="A277" s="172"/>
      <c r="B277" s="172"/>
      <c r="C277" s="172"/>
      <c r="D277" s="172"/>
      <c r="E277" s="172"/>
      <c r="F277" s="172"/>
      <c r="G277" s="172"/>
      <c r="H277" s="172"/>
    </row>
    <row r="278" spans="1:8" s="86" customFormat="1" x14ac:dyDescent="0.3">
      <c r="A278" s="172"/>
      <c r="B278" s="172"/>
      <c r="C278" s="172"/>
      <c r="D278" s="172"/>
      <c r="E278" s="172"/>
      <c r="F278" s="172"/>
      <c r="G278" s="172"/>
      <c r="H278" s="172"/>
    </row>
    <row r="279" spans="1:8" s="86" customFormat="1" x14ac:dyDescent="0.3">
      <c r="A279" s="172"/>
      <c r="B279" s="172"/>
      <c r="C279" s="172"/>
      <c r="D279" s="172"/>
      <c r="E279" s="172"/>
      <c r="F279" s="172"/>
      <c r="G279" s="172"/>
      <c r="H279" s="172"/>
    </row>
    <row r="280" spans="1:8" s="86" customFormat="1" x14ac:dyDescent="0.3">
      <c r="A280" s="172"/>
      <c r="B280" s="172"/>
      <c r="C280" s="172"/>
      <c r="D280" s="172"/>
      <c r="E280" s="172"/>
      <c r="F280" s="172"/>
      <c r="G280" s="172"/>
      <c r="H280" s="172"/>
    </row>
    <row r="281" spans="1:8" s="86" customFormat="1" x14ac:dyDescent="0.3">
      <c r="A281" s="172"/>
      <c r="B281" s="172"/>
      <c r="C281" s="172"/>
      <c r="D281" s="172"/>
      <c r="E281" s="172"/>
      <c r="F281" s="172"/>
      <c r="G281" s="172"/>
      <c r="H281" s="172"/>
    </row>
    <row r="282" spans="1:8" s="86" customFormat="1" x14ac:dyDescent="0.3">
      <c r="A282" s="172"/>
      <c r="B282" s="172"/>
      <c r="C282" s="172"/>
      <c r="D282" s="172"/>
      <c r="E282" s="172"/>
      <c r="F282" s="172"/>
      <c r="G282" s="172"/>
      <c r="H282" s="172"/>
    </row>
    <row r="283" spans="1:8" s="86" customFormat="1" x14ac:dyDescent="0.3">
      <c r="A283" s="172"/>
      <c r="B283" s="172"/>
      <c r="C283" s="172"/>
      <c r="D283" s="172"/>
      <c r="E283" s="172"/>
      <c r="F283" s="172"/>
      <c r="G283" s="172"/>
      <c r="H283" s="172"/>
    </row>
    <row r="284" spans="1:8" s="86" customFormat="1" x14ac:dyDescent="0.3">
      <c r="A284" s="172"/>
      <c r="B284" s="172"/>
      <c r="C284" s="172"/>
      <c r="D284" s="172"/>
      <c r="E284" s="172"/>
      <c r="F284" s="172"/>
      <c r="G284" s="172"/>
      <c r="H284" s="172"/>
    </row>
    <row r="285" spans="1:8" s="86" customFormat="1" x14ac:dyDescent="0.3"/>
    <row r="286" spans="1:8" s="86" customFormat="1" x14ac:dyDescent="0.3"/>
    <row r="287" spans="1:8" s="86" customFormat="1" x14ac:dyDescent="0.3"/>
    <row r="288" spans="1:8" s="86" customFormat="1" x14ac:dyDescent="0.3"/>
    <row r="289" s="86" customFormat="1" x14ac:dyDescent="0.3"/>
    <row r="290" s="86" customFormat="1" x14ac:dyDescent="0.3"/>
    <row r="291" s="86" customFormat="1" x14ac:dyDescent="0.3"/>
    <row r="292" s="86" customFormat="1" x14ac:dyDescent="0.3"/>
    <row r="293" s="86" customFormat="1" x14ac:dyDescent="0.3"/>
    <row r="294" s="86" customFormat="1" x14ac:dyDescent="0.3"/>
    <row r="295" s="86" customFormat="1" x14ac:dyDescent="0.3"/>
    <row r="296" s="86" customFormat="1" x14ac:dyDescent="0.3"/>
    <row r="297" s="86" customFormat="1" x14ac:dyDescent="0.3"/>
    <row r="298" s="86" customFormat="1" x14ac:dyDescent="0.3"/>
    <row r="299" s="86" customFormat="1" x14ac:dyDescent="0.3"/>
    <row r="300" s="86" customFormat="1" x14ac:dyDescent="0.3"/>
    <row r="301" s="86" customFormat="1" x14ac:dyDescent="0.3"/>
    <row r="302" s="86" customFormat="1" x14ac:dyDescent="0.3"/>
    <row r="303" s="86" customFormat="1" x14ac:dyDescent="0.3"/>
    <row r="304" s="86" customFormat="1" x14ac:dyDescent="0.3"/>
    <row r="305" s="86" customFormat="1" x14ac:dyDescent="0.3"/>
    <row r="306" s="86" customFormat="1" x14ac:dyDescent="0.3"/>
    <row r="307" s="86" customFormat="1" x14ac:dyDescent="0.3"/>
    <row r="308" s="86" customFormat="1" x14ac:dyDescent="0.3"/>
    <row r="309" s="86" customFormat="1" x14ac:dyDescent="0.3"/>
    <row r="310" s="86" customFormat="1" x14ac:dyDescent="0.3"/>
    <row r="311" s="86" customFormat="1" x14ac:dyDescent="0.3"/>
    <row r="312" s="86" customFormat="1" x14ac:dyDescent="0.3"/>
    <row r="313" s="86" customFormat="1" x14ac:dyDescent="0.3"/>
    <row r="314" s="86" customFormat="1" x14ac:dyDescent="0.3"/>
    <row r="315" s="86" customFormat="1" x14ac:dyDescent="0.3"/>
    <row r="316" s="86" customFormat="1" x14ac:dyDescent="0.3"/>
    <row r="317" s="86" customFormat="1" x14ac:dyDescent="0.3"/>
    <row r="318" s="86" customFormat="1" x14ac:dyDescent="0.3"/>
    <row r="319" s="86" customFormat="1" x14ac:dyDescent="0.3"/>
    <row r="320" s="86" customFormat="1" x14ac:dyDescent="0.3"/>
    <row r="321" s="86" customFormat="1" x14ac:dyDescent="0.3"/>
    <row r="322" s="86" customFormat="1" x14ac:dyDescent="0.3"/>
    <row r="323" s="86" customFormat="1" x14ac:dyDescent="0.3"/>
    <row r="324" s="86" customFormat="1" x14ac:dyDescent="0.3"/>
    <row r="325" s="86" customFormat="1" x14ac:dyDescent="0.3"/>
    <row r="326" s="86" customFormat="1" x14ac:dyDescent="0.3"/>
    <row r="327" s="86" customFormat="1" x14ac:dyDescent="0.3"/>
    <row r="328" s="86" customFormat="1" x14ac:dyDescent="0.3"/>
    <row r="329" s="86" customFormat="1" x14ac:dyDescent="0.3"/>
    <row r="330" s="86" customFormat="1" x14ac:dyDescent="0.3"/>
    <row r="331" s="86" customFormat="1" x14ac:dyDescent="0.3"/>
    <row r="332" s="86" customFormat="1" x14ac:dyDescent="0.3"/>
    <row r="333" s="86" customFormat="1" x14ac:dyDescent="0.3"/>
    <row r="334" s="86" customFormat="1" x14ac:dyDescent="0.3"/>
    <row r="335" s="86" customFormat="1" x14ac:dyDescent="0.3"/>
    <row r="336" s="86" customFormat="1" x14ac:dyDescent="0.3"/>
    <row r="337" s="86" customFormat="1" x14ac:dyDescent="0.3"/>
    <row r="338" s="86" customFormat="1" x14ac:dyDescent="0.3"/>
    <row r="339" s="86" customFormat="1" x14ac:dyDescent="0.3"/>
    <row r="340" s="86" customFormat="1" x14ac:dyDescent="0.3"/>
    <row r="341" s="86" customFormat="1" x14ac:dyDescent="0.3"/>
    <row r="342" s="86" customFormat="1" x14ac:dyDescent="0.3"/>
    <row r="343" s="86" customFormat="1" x14ac:dyDescent="0.3"/>
    <row r="344" s="86" customFormat="1" x14ac:dyDescent="0.3"/>
    <row r="345" s="86" customFormat="1" x14ac:dyDescent="0.3"/>
    <row r="346" s="86" customFormat="1" x14ac:dyDescent="0.3"/>
    <row r="347" s="86" customFormat="1" x14ac:dyDescent="0.3"/>
    <row r="348" s="86" customFormat="1" x14ac:dyDescent="0.3"/>
    <row r="349" s="86" customFormat="1" x14ac:dyDescent="0.3"/>
    <row r="350" s="86" customFormat="1" x14ac:dyDescent="0.3"/>
    <row r="351" s="86" customFormat="1" x14ac:dyDescent="0.3"/>
    <row r="352" s="86" customFormat="1" x14ac:dyDescent="0.3"/>
    <row r="353" s="86" customFormat="1" x14ac:dyDescent="0.3"/>
    <row r="354" s="86" customFormat="1" x14ac:dyDescent="0.3"/>
    <row r="355" s="86" customFormat="1" x14ac:dyDescent="0.3"/>
    <row r="356" s="86" customFormat="1" x14ac:dyDescent="0.3"/>
    <row r="357" s="86" customFormat="1" x14ac:dyDescent="0.3"/>
    <row r="358" s="86" customFormat="1" x14ac:dyDescent="0.3"/>
    <row r="359" s="86" customFormat="1" x14ac:dyDescent="0.3"/>
    <row r="360" s="86" customFormat="1" x14ac:dyDescent="0.3"/>
    <row r="361" s="86" customFormat="1" x14ac:dyDescent="0.3"/>
    <row r="362" s="86" customFormat="1" x14ac:dyDescent="0.3"/>
    <row r="363" s="86" customFormat="1" x14ac:dyDescent="0.3"/>
    <row r="364" s="86" customFormat="1" x14ac:dyDescent="0.3"/>
    <row r="365" s="86" customFormat="1" x14ac:dyDescent="0.3"/>
    <row r="366" s="86" customFormat="1" x14ac:dyDescent="0.3"/>
    <row r="367" s="86" customFormat="1" x14ac:dyDescent="0.3"/>
    <row r="368" s="86" customFormat="1" x14ac:dyDescent="0.3"/>
    <row r="369" s="86" customFormat="1" x14ac:dyDescent="0.3"/>
    <row r="370" s="86" customFormat="1" x14ac:dyDescent="0.3"/>
    <row r="371" s="86" customFormat="1" x14ac:dyDescent="0.3"/>
    <row r="372" s="86" customFormat="1" x14ac:dyDescent="0.3"/>
    <row r="373" s="86" customFormat="1" x14ac:dyDescent="0.3"/>
    <row r="374" s="86" customFormat="1" x14ac:dyDescent="0.3"/>
    <row r="375" s="86" customFormat="1" x14ac:dyDescent="0.3"/>
    <row r="376" s="86" customFormat="1" x14ac:dyDescent="0.3"/>
    <row r="377" s="86" customFormat="1" x14ac:dyDescent="0.3"/>
    <row r="378" s="86" customFormat="1" x14ac:dyDescent="0.3"/>
    <row r="379" s="86" customFormat="1" x14ac:dyDescent="0.3"/>
    <row r="380" s="86" customFormat="1" x14ac:dyDescent="0.3"/>
    <row r="381" s="86" customFormat="1" x14ac:dyDescent="0.3"/>
    <row r="382" s="86" customFormat="1" x14ac:dyDescent="0.3"/>
    <row r="383" s="86" customFormat="1" x14ac:dyDescent="0.3"/>
    <row r="384" s="86" customFormat="1" x14ac:dyDescent="0.3"/>
    <row r="385" s="86" customFormat="1" x14ac:dyDescent="0.3"/>
    <row r="386" s="86" customFormat="1" x14ac:dyDescent="0.3"/>
    <row r="387" s="86" customFormat="1" x14ac:dyDescent="0.3"/>
    <row r="388" s="86" customFormat="1" x14ac:dyDescent="0.3"/>
    <row r="389" s="86" customFormat="1" x14ac:dyDescent="0.3"/>
    <row r="390" s="86" customFormat="1" x14ac:dyDescent="0.3"/>
    <row r="391" s="86" customFormat="1" x14ac:dyDescent="0.3"/>
    <row r="392" s="86" customFormat="1" x14ac:dyDescent="0.3"/>
    <row r="393" s="86" customFormat="1" x14ac:dyDescent="0.3"/>
    <row r="394" s="86" customFormat="1" x14ac:dyDescent="0.3"/>
    <row r="395" s="86" customFormat="1" x14ac:dyDescent="0.3"/>
    <row r="396" s="86" customFormat="1" x14ac:dyDescent="0.3"/>
    <row r="397" s="86" customFormat="1" x14ac:dyDescent="0.3"/>
    <row r="398" s="86" customFormat="1" x14ac:dyDescent="0.3"/>
    <row r="399" s="86" customFormat="1" x14ac:dyDescent="0.3"/>
    <row r="400" s="86" customFormat="1" x14ac:dyDescent="0.3"/>
    <row r="401" s="86" customFormat="1" x14ac:dyDescent="0.3"/>
    <row r="402" s="86" customFormat="1" x14ac:dyDescent="0.3"/>
    <row r="403" s="86" customFormat="1" x14ac:dyDescent="0.3"/>
    <row r="404" s="86" customFormat="1" x14ac:dyDescent="0.3"/>
    <row r="405" s="86" customFormat="1" x14ac:dyDescent="0.3"/>
    <row r="406" s="86" customFormat="1" x14ac:dyDescent="0.3"/>
    <row r="407" s="86" customFormat="1" x14ac:dyDescent="0.3"/>
    <row r="408" s="86" customFormat="1" x14ac:dyDescent="0.3"/>
    <row r="409" s="86" customFormat="1" x14ac:dyDescent="0.3"/>
    <row r="410" s="86" customFormat="1" x14ac:dyDescent="0.3"/>
    <row r="411" s="86" customFormat="1" x14ac:dyDescent="0.3"/>
    <row r="412" s="86" customFormat="1" x14ac:dyDescent="0.3"/>
    <row r="413" s="86" customFormat="1" x14ac:dyDescent="0.3"/>
    <row r="414" s="86" customFormat="1" x14ac:dyDescent="0.3"/>
    <row r="415" s="86" customFormat="1" x14ac:dyDescent="0.3"/>
    <row r="416" s="86" customFormat="1" x14ac:dyDescent="0.3"/>
    <row r="417" s="86" customFormat="1" x14ac:dyDescent="0.3"/>
    <row r="418" s="86" customFormat="1" x14ac:dyDescent="0.3"/>
    <row r="419" s="86" customFormat="1" x14ac:dyDescent="0.3"/>
    <row r="420" s="86" customFormat="1" x14ac:dyDescent="0.3"/>
    <row r="421" s="86" customFormat="1" x14ac:dyDescent="0.3"/>
    <row r="422" s="86" customFormat="1" x14ac:dyDescent="0.3"/>
    <row r="423" s="86" customFormat="1" x14ac:dyDescent="0.3"/>
    <row r="424" s="86" customFormat="1" x14ac:dyDescent="0.3"/>
    <row r="425" s="86" customFormat="1" x14ac:dyDescent="0.3"/>
    <row r="426" s="86" customFormat="1" x14ac:dyDescent="0.3"/>
    <row r="427" s="86" customFormat="1" x14ac:dyDescent="0.3"/>
    <row r="428" s="86" customFormat="1" x14ac:dyDescent="0.3"/>
    <row r="429" s="86" customFormat="1" x14ac:dyDescent="0.3"/>
    <row r="430" s="86" customFormat="1" x14ac:dyDescent="0.3"/>
    <row r="431" s="86" customFormat="1" x14ac:dyDescent="0.3"/>
    <row r="432" s="86" customFormat="1" x14ac:dyDescent="0.3"/>
    <row r="433" s="86" customFormat="1" x14ac:dyDescent="0.3"/>
    <row r="434" s="86" customFormat="1" x14ac:dyDescent="0.3"/>
    <row r="435" s="86" customFormat="1" x14ac:dyDescent="0.3"/>
    <row r="436" s="86" customFormat="1" x14ac:dyDescent="0.3"/>
    <row r="437" s="86" customFormat="1" x14ac:dyDescent="0.3"/>
    <row r="438" s="86" customFormat="1" x14ac:dyDescent="0.3"/>
    <row r="439" s="86" customFormat="1" x14ac:dyDescent="0.3"/>
    <row r="440" s="86" customFormat="1" x14ac:dyDescent="0.3"/>
    <row r="441" s="86" customFormat="1" x14ac:dyDescent="0.3"/>
    <row r="442" s="86" customFormat="1" x14ac:dyDescent="0.3"/>
    <row r="443" s="86" customFormat="1" x14ac:dyDescent="0.3"/>
    <row r="444" s="86" customFormat="1" x14ac:dyDescent="0.3"/>
    <row r="445" s="86" customFormat="1" x14ac:dyDescent="0.3"/>
    <row r="446" s="86" customFormat="1" x14ac:dyDescent="0.3"/>
    <row r="447" s="86" customFormat="1" x14ac:dyDescent="0.3"/>
    <row r="448" s="86" customFormat="1" x14ac:dyDescent="0.3"/>
    <row r="449" s="86" customFormat="1" x14ac:dyDescent="0.3"/>
    <row r="450" s="86" customFormat="1" x14ac:dyDescent="0.3"/>
    <row r="451" s="86" customFormat="1" x14ac:dyDescent="0.3"/>
    <row r="452" s="86" customFormat="1" x14ac:dyDescent="0.3"/>
    <row r="453" s="86" customFormat="1" x14ac:dyDescent="0.3"/>
    <row r="454" s="86" customFormat="1" x14ac:dyDescent="0.3"/>
    <row r="455" s="86" customFormat="1" x14ac:dyDescent="0.3"/>
    <row r="456" s="86" customFormat="1" x14ac:dyDescent="0.3"/>
    <row r="457" s="86" customFormat="1" x14ac:dyDescent="0.3"/>
    <row r="458" s="86" customFormat="1" x14ac:dyDescent="0.3"/>
    <row r="459" s="86" customFormat="1" x14ac:dyDescent="0.3"/>
    <row r="460" s="86" customFormat="1" x14ac:dyDescent="0.3"/>
    <row r="461" s="86" customFormat="1" x14ac:dyDescent="0.3"/>
    <row r="462" s="86" customFormat="1" x14ac:dyDescent="0.3"/>
    <row r="463" s="86" customFormat="1" x14ac:dyDescent="0.3"/>
    <row r="464" s="86" customFormat="1" x14ac:dyDescent="0.3"/>
    <row r="465" s="86" customFormat="1" x14ac:dyDescent="0.3"/>
    <row r="466" s="86" customFormat="1" x14ac:dyDescent="0.3"/>
    <row r="467" s="86" customFormat="1" x14ac:dyDescent="0.3"/>
    <row r="468" s="86" customFormat="1" x14ac:dyDescent="0.3"/>
    <row r="469" s="86" customFormat="1" x14ac:dyDescent="0.3"/>
    <row r="470" s="86" customFormat="1" x14ac:dyDescent="0.3"/>
    <row r="471" s="86" customFormat="1" x14ac:dyDescent="0.3"/>
    <row r="472" s="86" customFormat="1" x14ac:dyDescent="0.3"/>
    <row r="473" s="86" customFormat="1" x14ac:dyDescent="0.3"/>
    <row r="474" s="86" customFormat="1" x14ac:dyDescent="0.3"/>
    <row r="475" s="86" customFormat="1" x14ac:dyDescent="0.3"/>
    <row r="476" s="86" customFormat="1" x14ac:dyDescent="0.3"/>
    <row r="477" s="86" customFormat="1" x14ac:dyDescent="0.3"/>
    <row r="478" s="86" customFormat="1" x14ac:dyDescent="0.3"/>
    <row r="479" s="86" customFormat="1" x14ac:dyDescent="0.3"/>
    <row r="480" s="86" customFormat="1" x14ac:dyDescent="0.3"/>
    <row r="481" s="86" customFormat="1" x14ac:dyDescent="0.3"/>
    <row r="482" s="86" customFormat="1" x14ac:dyDescent="0.3"/>
    <row r="483" s="86" customFormat="1" x14ac:dyDescent="0.3"/>
    <row r="484" s="86" customFormat="1" x14ac:dyDescent="0.3"/>
    <row r="485" s="86" customFormat="1" x14ac:dyDescent="0.3"/>
    <row r="486" s="86" customFormat="1" x14ac:dyDescent="0.3"/>
    <row r="487" s="86" customFormat="1" x14ac:dyDescent="0.3"/>
    <row r="488" s="86" customFormat="1" x14ac:dyDescent="0.3"/>
    <row r="489" s="86" customFormat="1" x14ac:dyDescent="0.3"/>
    <row r="490" s="86" customFormat="1" x14ac:dyDescent="0.3"/>
    <row r="491" s="86" customFormat="1" x14ac:dyDescent="0.3"/>
    <row r="492" s="86" customFormat="1" x14ac:dyDescent="0.3"/>
    <row r="493" s="86" customFormat="1" x14ac:dyDescent="0.3"/>
    <row r="494" s="86" customFormat="1" x14ac:dyDescent="0.3"/>
    <row r="495" s="86" customFormat="1" x14ac:dyDescent="0.3"/>
    <row r="496" s="86" customFormat="1" x14ac:dyDescent="0.3"/>
    <row r="497" s="86" customFormat="1" x14ac:dyDescent="0.3"/>
    <row r="498" s="86" customFormat="1" x14ac:dyDescent="0.3"/>
    <row r="499" s="86" customFormat="1" x14ac:dyDescent="0.3"/>
    <row r="500" s="86" customFormat="1" x14ac:dyDescent="0.3"/>
    <row r="501" s="86" customFormat="1" x14ac:dyDescent="0.3"/>
    <row r="502" s="86" customFormat="1" x14ac:dyDescent="0.3"/>
    <row r="503" s="86" customFormat="1" x14ac:dyDescent="0.3"/>
    <row r="504" s="86" customFormat="1" x14ac:dyDescent="0.3"/>
    <row r="505" s="86" customFormat="1" x14ac:dyDescent="0.3"/>
    <row r="506" s="86" customFormat="1" x14ac:dyDescent="0.3"/>
    <row r="507" s="86" customFormat="1" x14ac:dyDescent="0.3"/>
    <row r="508" s="86" customFormat="1" x14ac:dyDescent="0.3"/>
    <row r="509" s="86" customFormat="1" x14ac:dyDescent="0.3"/>
    <row r="510" s="86" customFormat="1" x14ac:dyDescent="0.3"/>
    <row r="511" s="86" customFormat="1" x14ac:dyDescent="0.3"/>
    <row r="512" s="86" customFormat="1" x14ac:dyDescent="0.3"/>
    <row r="513" s="86" customFormat="1" x14ac:dyDescent="0.3"/>
    <row r="514" s="86" customFormat="1" x14ac:dyDescent="0.3"/>
    <row r="515" s="86" customFormat="1" x14ac:dyDescent="0.3"/>
    <row r="516" s="86" customFormat="1" x14ac:dyDescent="0.3"/>
    <row r="517" s="86" customFormat="1" x14ac:dyDescent="0.3"/>
    <row r="518" s="86" customFormat="1" x14ac:dyDescent="0.3"/>
    <row r="519" s="86" customFormat="1" x14ac:dyDescent="0.3"/>
    <row r="520" s="86" customFormat="1" x14ac:dyDescent="0.3"/>
    <row r="521" s="86" customFormat="1" x14ac:dyDescent="0.3"/>
    <row r="522" s="86" customFormat="1" x14ac:dyDescent="0.3"/>
    <row r="523" s="86" customFormat="1" x14ac:dyDescent="0.3"/>
    <row r="524" s="86" customFormat="1" x14ac:dyDescent="0.3"/>
    <row r="525" s="86" customFormat="1" x14ac:dyDescent="0.3"/>
    <row r="526" s="86" customFormat="1" x14ac:dyDescent="0.3"/>
    <row r="527" s="86" customFormat="1" x14ac:dyDescent="0.3"/>
    <row r="528" s="86" customFormat="1" x14ac:dyDescent="0.3"/>
    <row r="529" s="86" customFormat="1" x14ac:dyDescent="0.3"/>
    <row r="530" s="86" customFormat="1" x14ac:dyDescent="0.3"/>
    <row r="531" s="86" customFormat="1" x14ac:dyDescent="0.3"/>
    <row r="532" s="86" customFormat="1" x14ac:dyDescent="0.3"/>
    <row r="533" s="86" customFormat="1" x14ac:dyDescent="0.3"/>
    <row r="534" s="86" customFormat="1" x14ac:dyDescent="0.3"/>
    <row r="535" s="86" customFormat="1" x14ac:dyDescent="0.3"/>
    <row r="536" s="86" customFormat="1" x14ac:dyDescent="0.3"/>
    <row r="537" s="86" customFormat="1" x14ac:dyDescent="0.3"/>
    <row r="538" s="86" customFormat="1" x14ac:dyDescent="0.3"/>
    <row r="539" s="86" customFormat="1" x14ac:dyDescent="0.3"/>
    <row r="540" s="86" customFormat="1" x14ac:dyDescent="0.3"/>
    <row r="541" s="86" customFormat="1" x14ac:dyDescent="0.3"/>
    <row r="542" s="86" customFormat="1" x14ac:dyDescent="0.3"/>
    <row r="543" s="86" customFormat="1" x14ac:dyDescent="0.3"/>
    <row r="544" s="86" customFormat="1" x14ac:dyDescent="0.3"/>
    <row r="545" s="86" customFormat="1" x14ac:dyDescent="0.3"/>
    <row r="546" s="86" customFormat="1" x14ac:dyDescent="0.3"/>
    <row r="547" s="86" customFormat="1" x14ac:dyDescent="0.3"/>
    <row r="548" s="86" customFormat="1" x14ac:dyDescent="0.3"/>
    <row r="549" s="86" customFormat="1" x14ac:dyDescent="0.3"/>
    <row r="550" s="86" customFormat="1" x14ac:dyDescent="0.3"/>
    <row r="551" s="86" customFormat="1" x14ac:dyDescent="0.3"/>
    <row r="552" s="86" customFormat="1" x14ac:dyDescent="0.3"/>
    <row r="553" s="86" customFormat="1" x14ac:dyDescent="0.3"/>
    <row r="554" s="86" customFormat="1" x14ac:dyDescent="0.3"/>
    <row r="555" s="86" customFormat="1" x14ac:dyDescent="0.3"/>
    <row r="556" s="86" customFormat="1" x14ac:dyDescent="0.3"/>
    <row r="557" s="86" customFormat="1" x14ac:dyDescent="0.3"/>
    <row r="558" s="86" customFormat="1" x14ac:dyDescent="0.3"/>
    <row r="559" s="86" customFormat="1" x14ac:dyDescent="0.3"/>
    <row r="560" s="86" customFormat="1" x14ac:dyDescent="0.3"/>
    <row r="561" s="86" customFormat="1" x14ac:dyDescent="0.3"/>
    <row r="562" s="86" customFormat="1" x14ac:dyDescent="0.3"/>
    <row r="563" s="86" customFormat="1" x14ac:dyDescent="0.3"/>
    <row r="564" s="86" customFormat="1" x14ac:dyDescent="0.3"/>
    <row r="565" s="86" customFormat="1" x14ac:dyDescent="0.3"/>
    <row r="566" s="86" customFormat="1" x14ac:dyDescent="0.3"/>
    <row r="567" s="86" customFormat="1" x14ac:dyDescent="0.3"/>
    <row r="568" s="86" customFormat="1" x14ac:dyDescent="0.3"/>
    <row r="569" s="86" customFormat="1" x14ac:dyDescent="0.3"/>
    <row r="570" s="86" customFormat="1" x14ac:dyDescent="0.3"/>
    <row r="571" s="86" customFormat="1" x14ac:dyDescent="0.3"/>
    <row r="572" s="86" customFormat="1" x14ac:dyDescent="0.3"/>
    <row r="573" s="86" customFormat="1" x14ac:dyDescent="0.3"/>
    <row r="574" s="86" customFormat="1" x14ac:dyDescent="0.3"/>
    <row r="575" s="86" customFormat="1" x14ac:dyDescent="0.3"/>
    <row r="576" s="86" customFormat="1" x14ac:dyDescent="0.3"/>
    <row r="577" s="86" customFormat="1" x14ac:dyDescent="0.3"/>
    <row r="578" s="86" customFormat="1" x14ac:dyDescent="0.3"/>
    <row r="579" s="86" customFormat="1" x14ac:dyDescent="0.3"/>
    <row r="580" s="86" customFormat="1" x14ac:dyDescent="0.3"/>
    <row r="581" s="86" customFormat="1" x14ac:dyDescent="0.3"/>
    <row r="582" s="86" customFormat="1" x14ac:dyDescent="0.3"/>
    <row r="583" s="86" customFormat="1" x14ac:dyDescent="0.3"/>
    <row r="584" s="86" customFormat="1" x14ac:dyDescent="0.3"/>
    <row r="585" s="86" customFormat="1" x14ac:dyDescent="0.3"/>
    <row r="586" s="86" customFormat="1" x14ac:dyDescent="0.3"/>
    <row r="587" s="86" customFormat="1" x14ac:dyDescent="0.3"/>
    <row r="588" s="86" customFormat="1" x14ac:dyDescent="0.3"/>
    <row r="589" s="86" customFormat="1" x14ac:dyDescent="0.3"/>
    <row r="590" s="86" customFormat="1" x14ac:dyDescent="0.3"/>
    <row r="591" s="86" customFormat="1" x14ac:dyDescent="0.3"/>
    <row r="592" s="86" customFormat="1" x14ac:dyDescent="0.3"/>
    <row r="593" s="86" customFormat="1" x14ac:dyDescent="0.3"/>
    <row r="594" s="86" customFormat="1" x14ac:dyDescent="0.3"/>
    <row r="595" s="86" customFormat="1" x14ac:dyDescent="0.3"/>
    <row r="596" s="86" customFormat="1" x14ac:dyDescent="0.3"/>
    <row r="597" s="86" customFormat="1" x14ac:dyDescent="0.3"/>
    <row r="598" s="86" customFormat="1" x14ac:dyDescent="0.3"/>
    <row r="599" s="86" customFormat="1" x14ac:dyDescent="0.3"/>
    <row r="600" s="86" customFormat="1" x14ac:dyDescent="0.3"/>
    <row r="601" s="86" customFormat="1" x14ac:dyDescent="0.3"/>
    <row r="602" s="86" customFormat="1" x14ac:dyDescent="0.3"/>
    <row r="603" s="86" customFormat="1" x14ac:dyDescent="0.3"/>
    <row r="604" s="86" customFormat="1" x14ac:dyDescent="0.3"/>
    <row r="605" s="86" customFormat="1" x14ac:dyDescent="0.3"/>
    <row r="606" s="86" customFormat="1" x14ac:dyDescent="0.3"/>
    <row r="607" s="86" customFormat="1" x14ac:dyDescent="0.3"/>
    <row r="608" s="86" customFormat="1" x14ac:dyDescent="0.3"/>
    <row r="609" s="86" customFormat="1" x14ac:dyDescent="0.3"/>
    <row r="610" s="86" customFormat="1" x14ac:dyDescent="0.3"/>
    <row r="611" s="86" customFormat="1" x14ac:dyDescent="0.3"/>
    <row r="612" s="86" customFormat="1" x14ac:dyDescent="0.3"/>
    <row r="613" s="86" customFormat="1" x14ac:dyDescent="0.3"/>
    <row r="614" s="86" customFormat="1" x14ac:dyDescent="0.3"/>
    <row r="615" s="86" customFormat="1" x14ac:dyDescent="0.3"/>
    <row r="616" s="86" customFormat="1" x14ac:dyDescent="0.3"/>
    <row r="617" s="86" customFormat="1" x14ac:dyDescent="0.3"/>
    <row r="618" s="86" customFormat="1" x14ac:dyDescent="0.3"/>
    <row r="619" s="86" customFormat="1" x14ac:dyDescent="0.3"/>
    <row r="620" s="86" customFormat="1" x14ac:dyDescent="0.3"/>
    <row r="621" s="86" customFormat="1" x14ac:dyDescent="0.3"/>
    <row r="622" s="86" customFormat="1" x14ac:dyDescent="0.3"/>
    <row r="623" s="86" customFormat="1" x14ac:dyDescent="0.3"/>
    <row r="624" s="86" customFormat="1" x14ac:dyDescent="0.3"/>
    <row r="625" s="86" customFormat="1" x14ac:dyDescent="0.3"/>
    <row r="626" s="86" customFormat="1" x14ac:dyDescent="0.3"/>
    <row r="627" s="86" customFormat="1" x14ac:dyDescent="0.3"/>
    <row r="628" s="86" customFormat="1" x14ac:dyDescent="0.3"/>
    <row r="629" s="86" customFormat="1" x14ac:dyDescent="0.3"/>
    <row r="630" s="86" customFormat="1" x14ac:dyDescent="0.3"/>
    <row r="631" s="86" customFormat="1" x14ac:dyDescent="0.3"/>
    <row r="632" s="86" customFormat="1" x14ac:dyDescent="0.3"/>
    <row r="633" s="86" customFormat="1" x14ac:dyDescent="0.3"/>
    <row r="634" s="86" customFormat="1" x14ac:dyDescent="0.3"/>
    <row r="635" s="86" customFormat="1" x14ac:dyDescent="0.3"/>
    <row r="636" s="86" customFormat="1" x14ac:dyDescent="0.3"/>
    <row r="637" s="86" customFormat="1" x14ac:dyDescent="0.3"/>
    <row r="638" s="86" customFormat="1" x14ac:dyDescent="0.3"/>
    <row r="639" s="86" customFormat="1" x14ac:dyDescent="0.3"/>
    <row r="640" s="86" customFormat="1" x14ac:dyDescent="0.3"/>
    <row r="641" s="86" customFormat="1" x14ac:dyDescent="0.3"/>
    <row r="642" s="86" customFormat="1" x14ac:dyDescent="0.3"/>
    <row r="643" s="86" customFormat="1" x14ac:dyDescent="0.3"/>
    <row r="644" s="86" customFormat="1" x14ac:dyDescent="0.3"/>
    <row r="645" s="86" customFormat="1" x14ac:dyDescent="0.3"/>
    <row r="646" s="86" customFormat="1" x14ac:dyDescent="0.3"/>
    <row r="647" s="86" customFormat="1" x14ac:dyDescent="0.3"/>
    <row r="648" s="86" customFormat="1" x14ac:dyDescent="0.3"/>
    <row r="649" s="86" customFormat="1" x14ac:dyDescent="0.3"/>
    <row r="650" s="86" customFormat="1" x14ac:dyDescent="0.3"/>
    <row r="651" s="86" customFormat="1" x14ac:dyDescent="0.3"/>
    <row r="652" s="86" customFormat="1" x14ac:dyDescent="0.3"/>
    <row r="653" s="86" customFormat="1" x14ac:dyDescent="0.3"/>
    <row r="654" s="86" customFormat="1" x14ac:dyDescent="0.3"/>
    <row r="655" s="86" customFormat="1" x14ac:dyDescent="0.3"/>
    <row r="656" s="86" customFormat="1" x14ac:dyDescent="0.3"/>
    <row r="657" s="86" customFormat="1" x14ac:dyDescent="0.3"/>
    <row r="658" s="86" customFormat="1" x14ac:dyDescent="0.3"/>
    <row r="659" s="86" customFormat="1" x14ac:dyDescent="0.3"/>
    <row r="660" s="86" customFormat="1" x14ac:dyDescent="0.3"/>
    <row r="661" s="86" customFormat="1" x14ac:dyDescent="0.3"/>
    <row r="662" s="86" customFormat="1" x14ac:dyDescent="0.3"/>
    <row r="663" s="86" customFormat="1" x14ac:dyDescent="0.3"/>
    <row r="664" s="86" customFormat="1" x14ac:dyDescent="0.3"/>
    <row r="665" s="86" customFormat="1" x14ac:dyDescent="0.3"/>
    <row r="666" s="86" customFormat="1" x14ac:dyDescent="0.3"/>
    <row r="667" s="86" customFormat="1" x14ac:dyDescent="0.3"/>
    <row r="668" s="86" customFormat="1" x14ac:dyDescent="0.3"/>
    <row r="669" s="86" customFormat="1" x14ac:dyDescent="0.3"/>
    <row r="670" s="86" customFormat="1" x14ac:dyDescent="0.3"/>
    <row r="671" s="86" customFormat="1" x14ac:dyDescent="0.3"/>
    <row r="672" s="86" customFormat="1" x14ac:dyDescent="0.3"/>
    <row r="673" s="86" customFormat="1" x14ac:dyDescent="0.3"/>
    <row r="674" s="86" customFormat="1" x14ac:dyDescent="0.3"/>
    <row r="675" s="86" customFormat="1" x14ac:dyDescent="0.3"/>
    <row r="676" s="86" customFormat="1" x14ac:dyDescent="0.3"/>
    <row r="677" s="86" customFormat="1" x14ac:dyDescent="0.3"/>
    <row r="678" s="86" customFormat="1" x14ac:dyDescent="0.3"/>
    <row r="679" s="86" customFormat="1" x14ac:dyDescent="0.3"/>
    <row r="680" s="86" customFormat="1" x14ac:dyDescent="0.3"/>
    <row r="681" s="86" customFormat="1" x14ac:dyDescent="0.3"/>
    <row r="682" s="86" customFormat="1" x14ac:dyDescent="0.3"/>
    <row r="683" s="86" customFormat="1" x14ac:dyDescent="0.3"/>
    <row r="684" s="86" customFormat="1" x14ac:dyDescent="0.3"/>
    <row r="685" s="86" customFormat="1" x14ac:dyDescent="0.3"/>
    <row r="686" s="86" customFormat="1" x14ac:dyDescent="0.3"/>
    <row r="687" s="86" customFormat="1" x14ac:dyDescent="0.3"/>
    <row r="688" s="86" customFormat="1" x14ac:dyDescent="0.3"/>
    <row r="689" s="86" customFormat="1" x14ac:dyDescent="0.3"/>
    <row r="690" s="86" customFormat="1" x14ac:dyDescent="0.3"/>
    <row r="691" s="86" customFormat="1" x14ac:dyDescent="0.3"/>
    <row r="692" s="86" customFormat="1" x14ac:dyDescent="0.3"/>
    <row r="693" s="86" customFormat="1" x14ac:dyDescent="0.3"/>
    <row r="694" s="86" customFormat="1" x14ac:dyDescent="0.3"/>
    <row r="695" s="86" customFormat="1" x14ac:dyDescent="0.3"/>
    <row r="696" s="86" customFormat="1" x14ac:dyDescent="0.3"/>
    <row r="697" s="86" customFormat="1" x14ac:dyDescent="0.3"/>
    <row r="698" s="86" customFormat="1" x14ac:dyDescent="0.3"/>
    <row r="699" s="86" customFormat="1" x14ac:dyDescent="0.3"/>
    <row r="700" s="86" customFormat="1" x14ac:dyDescent="0.3"/>
    <row r="701" s="86" customFormat="1" x14ac:dyDescent="0.3"/>
    <row r="702" s="86" customFormat="1" x14ac:dyDescent="0.3"/>
    <row r="703" s="86" customFormat="1" x14ac:dyDescent="0.3"/>
    <row r="704" s="86" customFormat="1" x14ac:dyDescent="0.3"/>
    <row r="705" s="86" customFormat="1" x14ac:dyDescent="0.3"/>
    <row r="706" s="86" customFormat="1" x14ac:dyDescent="0.3"/>
    <row r="707" s="86" customFormat="1" x14ac:dyDescent="0.3"/>
    <row r="708" s="86" customFormat="1" x14ac:dyDescent="0.3"/>
    <row r="709" s="86" customFormat="1" x14ac:dyDescent="0.3"/>
    <row r="710" s="86" customFormat="1" x14ac:dyDescent="0.3"/>
    <row r="711" s="86" customFormat="1" x14ac:dyDescent="0.3"/>
    <row r="712" s="86" customFormat="1" x14ac:dyDescent="0.3"/>
    <row r="713" s="86" customFormat="1" x14ac:dyDescent="0.3"/>
    <row r="714" s="86" customFormat="1" x14ac:dyDescent="0.3"/>
    <row r="715" s="86" customFormat="1" x14ac:dyDescent="0.3"/>
    <row r="716" s="86" customFormat="1" x14ac:dyDescent="0.3"/>
    <row r="717" s="86" customFormat="1" x14ac:dyDescent="0.3"/>
    <row r="718" s="86" customFormat="1" x14ac:dyDescent="0.3"/>
    <row r="719" s="86" customFormat="1" x14ac:dyDescent="0.3"/>
    <row r="720" s="86" customFormat="1" x14ac:dyDescent="0.3"/>
    <row r="721" s="86" customFormat="1" x14ac:dyDescent="0.3"/>
    <row r="722" s="86" customFormat="1" x14ac:dyDescent="0.3"/>
    <row r="723" s="86" customFormat="1" x14ac:dyDescent="0.3"/>
    <row r="724" s="86" customFormat="1" x14ac:dyDescent="0.3"/>
    <row r="725" s="86" customFormat="1" x14ac:dyDescent="0.3"/>
    <row r="726" s="86" customFormat="1" x14ac:dyDescent="0.3"/>
    <row r="727" s="86" customFormat="1" x14ac:dyDescent="0.3"/>
    <row r="728" s="86" customFormat="1" x14ac:dyDescent="0.3"/>
    <row r="729" s="86" customFormat="1" x14ac:dyDescent="0.3"/>
    <row r="730" s="86" customFormat="1" x14ac:dyDescent="0.3"/>
    <row r="731" s="86" customFormat="1" x14ac:dyDescent="0.3"/>
    <row r="732" s="86" customFormat="1" x14ac:dyDescent="0.3"/>
    <row r="733" s="86" customFormat="1" x14ac:dyDescent="0.3"/>
    <row r="734" s="86" customFormat="1" x14ac:dyDescent="0.3"/>
    <row r="735" s="86" customFormat="1" x14ac:dyDescent="0.3"/>
    <row r="736" s="86" customFormat="1" x14ac:dyDescent="0.3"/>
    <row r="737" s="86" customFormat="1" x14ac:dyDescent="0.3"/>
    <row r="738" s="86" customFormat="1" x14ac:dyDescent="0.3"/>
    <row r="739" s="86" customFormat="1" x14ac:dyDescent="0.3"/>
    <row r="740" s="86" customFormat="1" x14ac:dyDescent="0.3"/>
    <row r="741" s="86" customFormat="1" x14ac:dyDescent="0.3"/>
    <row r="742" s="86" customFormat="1" x14ac:dyDescent="0.3"/>
    <row r="743" s="86" customFormat="1" x14ac:dyDescent="0.3"/>
    <row r="744" s="86" customFormat="1" x14ac:dyDescent="0.3"/>
    <row r="745" s="86" customFormat="1" x14ac:dyDescent="0.3"/>
    <row r="746" s="86" customFormat="1" x14ac:dyDescent="0.3"/>
    <row r="747" s="86" customFormat="1" x14ac:dyDescent="0.3"/>
    <row r="748" s="86" customFormat="1" x14ac:dyDescent="0.3"/>
    <row r="749" s="86" customFormat="1" x14ac:dyDescent="0.3"/>
    <row r="750" s="86" customFormat="1" x14ac:dyDescent="0.3"/>
    <row r="751" s="86" customFormat="1" x14ac:dyDescent="0.3"/>
    <row r="752" s="86" customFormat="1" x14ac:dyDescent="0.3"/>
    <row r="753" s="86" customFormat="1" x14ac:dyDescent="0.3"/>
    <row r="754" s="86" customFormat="1" x14ac:dyDescent="0.3"/>
    <row r="755" s="86" customFormat="1" x14ac:dyDescent="0.3"/>
    <row r="756" s="86" customFormat="1" x14ac:dyDescent="0.3"/>
    <row r="757" s="86" customFormat="1" x14ac:dyDescent="0.3"/>
    <row r="758" s="86" customFormat="1" x14ac:dyDescent="0.3"/>
    <row r="759" s="86" customFormat="1" x14ac:dyDescent="0.3"/>
    <row r="760" s="86" customFormat="1" x14ac:dyDescent="0.3"/>
    <row r="761" s="86" customFormat="1" x14ac:dyDescent="0.3"/>
    <row r="762" s="86" customFormat="1" x14ac:dyDescent="0.3"/>
    <row r="763" s="86" customFormat="1" x14ac:dyDescent="0.3"/>
    <row r="764" s="86" customFormat="1" x14ac:dyDescent="0.3"/>
    <row r="765" s="86" customFormat="1" x14ac:dyDescent="0.3"/>
    <row r="766" s="86" customFormat="1" x14ac:dyDescent="0.3"/>
    <row r="767" s="86" customFormat="1" x14ac:dyDescent="0.3"/>
    <row r="768" s="86" customFormat="1" x14ac:dyDescent="0.3"/>
    <row r="769" s="86" customFormat="1" x14ac:dyDescent="0.3"/>
    <row r="770" s="86" customFormat="1" x14ac:dyDescent="0.3"/>
    <row r="771" s="86" customFormat="1" x14ac:dyDescent="0.3"/>
    <row r="772" s="86" customFormat="1" x14ac:dyDescent="0.3"/>
    <row r="773" s="86" customFormat="1" x14ac:dyDescent="0.3"/>
    <row r="774" s="86" customFormat="1" x14ac:dyDescent="0.3"/>
    <row r="775" s="86" customFormat="1" x14ac:dyDescent="0.3"/>
    <row r="776" s="86" customFormat="1" x14ac:dyDescent="0.3"/>
    <row r="777" s="86" customFormat="1" x14ac:dyDescent="0.3"/>
    <row r="778" s="86" customFormat="1" x14ac:dyDescent="0.3"/>
    <row r="779" s="86" customFormat="1" x14ac:dyDescent="0.3"/>
    <row r="780" s="86" customFormat="1" x14ac:dyDescent="0.3"/>
    <row r="781" s="86" customFormat="1" x14ac:dyDescent="0.3"/>
    <row r="782" s="86" customFormat="1" x14ac:dyDescent="0.3"/>
    <row r="783" s="86" customFormat="1" x14ac:dyDescent="0.3"/>
    <row r="784" s="86" customFormat="1" x14ac:dyDescent="0.3"/>
    <row r="785" s="86" customFormat="1" x14ac:dyDescent="0.3"/>
    <row r="786" s="86" customFormat="1" x14ac:dyDescent="0.3"/>
    <row r="787" s="86" customFormat="1" x14ac:dyDescent="0.3"/>
    <row r="788" s="86" customFormat="1" x14ac:dyDescent="0.3"/>
    <row r="789" s="86" customFormat="1" x14ac:dyDescent="0.3"/>
    <row r="790" s="86" customFormat="1" x14ac:dyDescent="0.3"/>
    <row r="791" s="86" customFormat="1" x14ac:dyDescent="0.3"/>
    <row r="792" s="86" customFormat="1" x14ac:dyDescent="0.3"/>
    <row r="793" s="86" customFormat="1" x14ac:dyDescent="0.3"/>
    <row r="794" s="86" customFormat="1" x14ac:dyDescent="0.3"/>
    <row r="795" s="86" customFormat="1" x14ac:dyDescent="0.3"/>
    <row r="796" s="86" customFormat="1" x14ac:dyDescent="0.3"/>
    <row r="797" s="86" customFormat="1" x14ac:dyDescent="0.3"/>
    <row r="798" s="86" customFormat="1" x14ac:dyDescent="0.3"/>
    <row r="799" s="86" customFormat="1" x14ac:dyDescent="0.3"/>
    <row r="800" s="86" customFormat="1" x14ac:dyDescent="0.3"/>
    <row r="801" s="86" customFormat="1" x14ac:dyDescent="0.3"/>
    <row r="802" s="86" customFormat="1" x14ac:dyDescent="0.3"/>
    <row r="803" s="86" customFormat="1" x14ac:dyDescent="0.3"/>
    <row r="804" s="86" customFormat="1" x14ac:dyDescent="0.3"/>
    <row r="805" s="86" customFormat="1" x14ac:dyDescent="0.3"/>
    <row r="806" s="86" customFormat="1" x14ac:dyDescent="0.3"/>
    <row r="807" s="86" customFormat="1" x14ac:dyDescent="0.3"/>
    <row r="808" s="86" customFormat="1" x14ac:dyDescent="0.3"/>
    <row r="809" s="86" customFormat="1" x14ac:dyDescent="0.3"/>
    <row r="810" s="86" customFormat="1" x14ac:dyDescent="0.3"/>
    <row r="811" s="86" customFormat="1" x14ac:dyDescent="0.3"/>
    <row r="812" s="86" customFormat="1" x14ac:dyDescent="0.3"/>
    <row r="813" s="86" customFormat="1" x14ac:dyDescent="0.3"/>
    <row r="814" s="86" customFormat="1" x14ac:dyDescent="0.3"/>
    <row r="815" s="86" customFormat="1" x14ac:dyDescent="0.3"/>
    <row r="816" s="86" customFormat="1" x14ac:dyDescent="0.3"/>
    <row r="817" s="86" customFormat="1" x14ac:dyDescent="0.3"/>
    <row r="818" s="86" customFormat="1" x14ac:dyDescent="0.3"/>
    <row r="819" s="86" customFormat="1" x14ac:dyDescent="0.3"/>
    <row r="820" s="86" customFormat="1" x14ac:dyDescent="0.3"/>
    <row r="821" s="86" customFormat="1" x14ac:dyDescent="0.3"/>
    <row r="822" s="86" customFormat="1" x14ac:dyDescent="0.3"/>
    <row r="823" s="86" customFormat="1" x14ac:dyDescent="0.3"/>
    <row r="824" s="86" customFormat="1" x14ac:dyDescent="0.3"/>
    <row r="825" s="86" customFormat="1" x14ac:dyDescent="0.3"/>
    <row r="826" s="86" customFormat="1" x14ac:dyDescent="0.3"/>
    <row r="827" s="86" customFormat="1" x14ac:dyDescent="0.3"/>
    <row r="828" s="86" customFormat="1" x14ac:dyDescent="0.3"/>
    <row r="829" s="86" customFormat="1" x14ac:dyDescent="0.3"/>
    <row r="830" s="86" customFormat="1" x14ac:dyDescent="0.3"/>
    <row r="831" s="86" customFormat="1" x14ac:dyDescent="0.3"/>
    <row r="832" s="86" customFormat="1" x14ac:dyDescent="0.3"/>
    <row r="833" s="86" customFormat="1" x14ac:dyDescent="0.3"/>
    <row r="834" s="86" customFormat="1" x14ac:dyDescent="0.3"/>
    <row r="835" s="86" customFormat="1" x14ac:dyDescent="0.3"/>
    <row r="836" s="86" customFormat="1" x14ac:dyDescent="0.3"/>
    <row r="837" s="86" customFormat="1" x14ac:dyDescent="0.3"/>
    <row r="838" s="86" customFormat="1" x14ac:dyDescent="0.3"/>
    <row r="839" s="86" customFormat="1" x14ac:dyDescent="0.3"/>
    <row r="840" s="86" customFormat="1" x14ac:dyDescent="0.3"/>
    <row r="841" s="86" customFormat="1" x14ac:dyDescent="0.3"/>
    <row r="842" s="86" customFormat="1" x14ac:dyDescent="0.3"/>
    <row r="843" s="86" customFormat="1" x14ac:dyDescent="0.3"/>
    <row r="844" s="86" customFormat="1" x14ac:dyDescent="0.3"/>
    <row r="845" s="86" customFormat="1" x14ac:dyDescent="0.3"/>
    <row r="846" s="86" customFormat="1" x14ac:dyDescent="0.3"/>
    <row r="847" s="86" customFormat="1" x14ac:dyDescent="0.3"/>
    <row r="848" s="86" customFormat="1" x14ac:dyDescent="0.3"/>
    <row r="849" s="86" customFormat="1" x14ac:dyDescent="0.3"/>
    <row r="850" s="86" customFormat="1" x14ac:dyDescent="0.3"/>
    <row r="851" s="86" customFormat="1" x14ac:dyDescent="0.3"/>
    <row r="852" s="86" customFormat="1" x14ac:dyDescent="0.3"/>
    <row r="853" s="86" customFormat="1" x14ac:dyDescent="0.3"/>
    <row r="854" s="86" customFormat="1" x14ac:dyDescent="0.3"/>
    <row r="855" s="86" customFormat="1" x14ac:dyDescent="0.3"/>
    <row r="856" s="86" customFormat="1" x14ac:dyDescent="0.3"/>
    <row r="857" s="86" customFormat="1" x14ac:dyDescent="0.3"/>
    <row r="858" s="86" customFormat="1" x14ac:dyDescent="0.3"/>
    <row r="859" s="86" customFormat="1" x14ac:dyDescent="0.3"/>
    <row r="860" s="86" customFormat="1" x14ac:dyDescent="0.3"/>
    <row r="861" s="86" customFormat="1" x14ac:dyDescent="0.3"/>
    <row r="862" s="86" customFormat="1" x14ac:dyDescent="0.3"/>
    <row r="863" s="86" customFormat="1" x14ac:dyDescent="0.3"/>
    <row r="864" s="86" customFormat="1" x14ac:dyDescent="0.3"/>
    <row r="865" s="86" customFormat="1" x14ac:dyDescent="0.3"/>
    <row r="866" s="86" customFormat="1" x14ac:dyDescent="0.3"/>
    <row r="867" s="86" customFormat="1" x14ac:dyDescent="0.3"/>
    <row r="868" s="86" customFormat="1" x14ac:dyDescent="0.3"/>
    <row r="869" s="86" customFormat="1" x14ac:dyDescent="0.3"/>
    <row r="870" s="86" customFormat="1" x14ac:dyDescent="0.3"/>
    <row r="871" s="86" customFormat="1" x14ac:dyDescent="0.3"/>
    <row r="872" s="86" customFormat="1" x14ac:dyDescent="0.3"/>
    <row r="873" s="86" customFormat="1" x14ac:dyDescent="0.3"/>
    <row r="874" s="86" customFormat="1" x14ac:dyDescent="0.3"/>
    <row r="875" s="86" customFormat="1" x14ac:dyDescent="0.3"/>
    <row r="876" s="86" customFormat="1" x14ac:dyDescent="0.3"/>
    <row r="877" s="86" customFormat="1" x14ac:dyDescent="0.3"/>
    <row r="878" s="86" customFormat="1" x14ac:dyDescent="0.3"/>
    <row r="879" s="86" customFormat="1" x14ac:dyDescent="0.3"/>
    <row r="880" s="86" customFormat="1" x14ac:dyDescent="0.3"/>
    <row r="881" s="86" customFormat="1" x14ac:dyDescent="0.3"/>
    <row r="882" s="86" customFormat="1" x14ac:dyDescent="0.3"/>
    <row r="883" s="86" customFormat="1" x14ac:dyDescent="0.3"/>
    <row r="884" s="86" customFormat="1" x14ac:dyDescent="0.3"/>
    <row r="885" s="86" customFormat="1" x14ac:dyDescent="0.3"/>
    <row r="886" s="86" customFormat="1" x14ac:dyDescent="0.3"/>
    <row r="887" s="86" customFormat="1" x14ac:dyDescent="0.3"/>
    <row r="888" s="86" customFormat="1" x14ac:dyDescent="0.3"/>
    <row r="889" s="86" customFormat="1" x14ac:dyDescent="0.3"/>
    <row r="890" s="86" customFormat="1" x14ac:dyDescent="0.3"/>
    <row r="891" s="86" customFormat="1" x14ac:dyDescent="0.3"/>
    <row r="892" s="86" customFormat="1" x14ac:dyDescent="0.3"/>
    <row r="893" s="86" customFormat="1" x14ac:dyDescent="0.3"/>
    <row r="894" s="86" customFormat="1" x14ac:dyDescent="0.3"/>
    <row r="895" s="86" customFormat="1" x14ac:dyDescent="0.3"/>
    <row r="896" s="86" customFormat="1" x14ac:dyDescent="0.3"/>
    <row r="897" s="86" customFormat="1" x14ac:dyDescent="0.3"/>
    <row r="898" s="86" customFormat="1" x14ac:dyDescent="0.3"/>
    <row r="899" s="86" customFormat="1" x14ac:dyDescent="0.3"/>
    <row r="900" s="86" customFormat="1" x14ac:dyDescent="0.3"/>
    <row r="901" s="86" customFormat="1" x14ac:dyDescent="0.3"/>
    <row r="902" s="86" customFormat="1" x14ac:dyDescent="0.3"/>
    <row r="903" s="86" customFormat="1" x14ac:dyDescent="0.3"/>
    <row r="904" s="86" customFormat="1" x14ac:dyDescent="0.3"/>
    <row r="905" s="86" customFormat="1" x14ac:dyDescent="0.3"/>
    <row r="906" s="86" customFormat="1" x14ac:dyDescent="0.3"/>
    <row r="907" s="86" customFormat="1" x14ac:dyDescent="0.3"/>
    <row r="908" s="86" customFormat="1" x14ac:dyDescent="0.3"/>
    <row r="909" s="86" customFormat="1" x14ac:dyDescent="0.3"/>
    <row r="910" s="86" customFormat="1" x14ac:dyDescent="0.3"/>
    <row r="911" s="86" customFormat="1" x14ac:dyDescent="0.3"/>
    <row r="912" s="86" customFormat="1" x14ac:dyDescent="0.3"/>
    <row r="913" s="86" customFormat="1" x14ac:dyDescent="0.3"/>
    <row r="914" s="86" customFormat="1" x14ac:dyDescent="0.3"/>
    <row r="915" s="86" customFormat="1" x14ac:dyDescent="0.3"/>
  </sheetData>
  <mergeCells count="85">
    <mergeCell ref="A76:B76"/>
    <mergeCell ref="G76:H76"/>
    <mergeCell ref="A4:F4"/>
    <mergeCell ref="G4:H4"/>
    <mergeCell ref="A5:B5"/>
    <mergeCell ref="G5:H5"/>
    <mergeCell ref="A6:B6"/>
    <mergeCell ref="A51:F51"/>
    <mergeCell ref="G51:H51"/>
    <mergeCell ref="A52:B52"/>
    <mergeCell ref="G52:H52"/>
    <mergeCell ref="A53:B53"/>
    <mergeCell ref="A75:F75"/>
    <mergeCell ref="G75:H75"/>
    <mergeCell ref="A94:F94"/>
    <mergeCell ref="G94:H94"/>
    <mergeCell ref="A77:B77"/>
    <mergeCell ref="A85:F85"/>
    <mergeCell ref="G85:H85"/>
    <mergeCell ref="A86:B86"/>
    <mergeCell ref="G86:H86"/>
    <mergeCell ref="A87:B87"/>
    <mergeCell ref="A120:B120"/>
    <mergeCell ref="A95:B95"/>
    <mergeCell ref="G95:H95"/>
    <mergeCell ref="A96:B96"/>
    <mergeCell ref="A106:F106"/>
    <mergeCell ref="G106:H106"/>
    <mergeCell ref="A107:B107"/>
    <mergeCell ref="G107:H107"/>
    <mergeCell ref="A108:B108"/>
    <mergeCell ref="A118:F118"/>
    <mergeCell ref="G118:H118"/>
    <mergeCell ref="A119:B119"/>
    <mergeCell ref="G119:H119"/>
    <mergeCell ref="A148:B148"/>
    <mergeCell ref="G148:H148"/>
    <mergeCell ref="A129:F129"/>
    <mergeCell ref="G129:H129"/>
    <mergeCell ref="A130:B130"/>
    <mergeCell ref="G130:H130"/>
    <mergeCell ref="A131:B131"/>
    <mergeCell ref="A138:F138"/>
    <mergeCell ref="G138:H138"/>
    <mergeCell ref="A139:B139"/>
    <mergeCell ref="G139:H139"/>
    <mergeCell ref="A140:B140"/>
    <mergeCell ref="A147:F147"/>
    <mergeCell ref="G147:H147"/>
    <mergeCell ref="A174:F174"/>
    <mergeCell ref="G174:H174"/>
    <mergeCell ref="A149:B149"/>
    <mergeCell ref="A156:F156"/>
    <mergeCell ref="G156:H156"/>
    <mergeCell ref="A157:B157"/>
    <mergeCell ref="G157:H157"/>
    <mergeCell ref="A158:B158"/>
    <mergeCell ref="A165:F165"/>
    <mergeCell ref="G165:H165"/>
    <mergeCell ref="A166:B166"/>
    <mergeCell ref="G166:H166"/>
    <mergeCell ref="A167:B167"/>
    <mergeCell ref="A194:B194"/>
    <mergeCell ref="A175:B175"/>
    <mergeCell ref="G175:H175"/>
    <mergeCell ref="A176:B176"/>
    <mergeCell ref="A183:F183"/>
    <mergeCell ref="G183:H183"/>
    <mergeCell ref="A184:B184"/>
    <mergeCell ref="G184:H184"/>
    <mergeCell ref="A185:B185"/>
    <mergeCell ref="A192:F192"/>
    <mergeCell ref="G192:H192"/>
    <mergeCell ref="A193:B193"/>
    <mergeCell ref="G193:H193"/>
    <mergeCell ref="A212:B212"/>
    <mergeCell ref="A201:F201"/>
    <mergeCell ref="G201:H201"/>
    <mergeCell ref="A202:B202"/>
    <mergeCell ref="A210:F210"/>
    <mergeCell ref="G210:H210"/>
    <mergeCell ref="G202:H202"/>
    <mergeCell ref="A203:B203"/>
    <mergeCell ref="A211:B211"/>
    <mergeCell ref="G211:H2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4" workbookViewId="0">
      <selection activeCell="A4" sqref="A4:D23"/>
    </sheetView>
  </sheetViews>
  <sheetFormatPr defaultColWidth="15.6640625" defaultRowHeight="14.4" x14ac:dyDescent="0.3"/>
  <cols>
    <col min="2" max="2" width="36.6640625" customWidth="1"/>
  </cols>
  <sheetData>
    <row r="1" spans="1:4" ht="25.8" x14ac:dyDescent="0.5">
      <c r="A1" s="84" t="s">
        <v>17</v>
      </c>
      <c r="B1" s="50"/>
    </row>
    <row r="2" spans="1:4" ht="25.8" x14ac:dyDescent="0.5">
      <c r="A2" s="85" t="s">
        <v>28</v>
      </c>
      <c r="B2" s="74"/>
      <c r="C2" s="99" t="s">
        <v>33</v>
      </c>
    </row>
    <row r="3" spans="1:4" ht="15" thickBot="1" x14ac:dyDescent="0.35"/>
    <row r="4" spans="1:4" ht="16.8" thickTop="1" thickBot="1" x14ac:dyDescent="0.35">
      <c r="A4" s="256" t="s">
        <v>29</v>
      </c>
      <c r="B4" s="257"/>
      <c r="C4" s="257"/>
      <c r="D4" s="258"/>
    </row>
    <row r="5" spans="1:4" ht="16.2" thickBot="1" x14ac:dyDescent="0.35">
      <c r="A5" s="232" t="s">
        <v>0</v>
      </c>
      <c r="B5" s="259"/>
      <c r="C5" s="259"/>
      <c r="D5" s="233"/>
    </row>
    <row r="6" spans="1:4" ht="16.2" thickBot="1" x14ac:dyDescent="0.35">
      <c r="A6" s="260">
        <v>41820</v>
      </c>
      <c r="B6" s="261"/>
      <c r="C6" s="261"/>
      <c r="D6" s="262"/>
    </row>
    <row r="7" spans="1:4" ht="16.8" thickTop="1" thickBot="1" x14ac:dyDescent="0.35">
      <c r="A7" s="75"/>
      <c r="B7" s="76" t="s">
        <v>1</v>
      </c>
      <c r="C7" s="77" t="s">
        <v>2</v>
      </c>
      <c r="D7" s="78" t="s">
        <v>3</v>
      </c>
    </row>
    <row r="8" spans="1:4" ht="16.2" thickBot="1" x14ac:dyDescent="0.35">
      <c r="A8" s="60"/>
      <c r="B8" s="79" t="s">
        <v>36</v>
      </c>
      <c r="C8" s="80"/>
      <c r="D8" s="83">
        <f>'Step 1 - Ledgers'!F72</f>
        <v>9415</v>
      </c>
    </row>
    <row r="9" spans="1:4" ht="16.2" thickBot="1" x14ac:dyDescent="0.35">
      <c r="A9" s="60"/>
      <c r="B9" s="79" t="s">
        <v>49</v>
      </c>
      <c r="C9" s="82">
        <f>'Step 1 - Ledgers'!E115</f>
        <v>2800</v>
      </c>
      <c r="D9" s="81"/>
    </row>
    <row r="10" spans="1:4" ht="16.2" thickBot="1" x14ac:dyDescent="0.35">
      <c r="A10" s="60"/>
      <c r="B10" s="79" t="s">
        <v>38</v>
      </c>
      <c r="C10" s="82">
        <f>'Step 1 - Ledgers'!E135</f>
        <v>600</v>
      </c>
      <c r="D10" s="81"/>
    </row>
    <row r="11" spans="1:4" ht="16.2" thickBot="1" x14ac:dyDescent="0.35">
      <c r="A11" s="60"/>
      <c r="B11" s="79" t="s">
        <v>104</v>
      </c>
      <c r="C11" s="82"/>
      <c r="D11" s="83">
        <f>'Step 1 - Ledgers'!F171</f>
        <v>3600</v>
      </c>
    </row>
    <row r="12" spans="1:4" ht="16.2" thickBot="1" x14ac:dyDescent="0.35">
      <c r="A12" s="60"/>
      <c r="B12" s="79" t="s">
        <v>42</v>
      </c>
      <c r="C12" s="82">
        <f>'Step 1 - Ledgers'!E125</f>
        <v>3000</v>
      </c>
      <c r="D12" s="81"/>
    </row>
    <row r="13" spans="1:4" ht="16.2" thickBot="1" x14ac:dyDescent="0.35">
      <c r="A13" s="60"/>
      <c r="B13" s="79" t="s">
        <v>40</v>
      </c>
      <c r="C13" s="82">
        <f>'Step 1 - Ledgers'!E162</f>
        <v>800</v>
      </c>
      <c r="D13" s="83"/>
    </row>
    <row r="14" spans="1:4" ht="16.2" thickBot="1" x14ac:dyDescent="0.35">
      <c r="A14" s="60"/>
      <c r="B14" s="79" t="s">
        <v>61</v>
      </c>
      <c r="C14" s="72"/>
      <c r="D14" s="204">
        <f>'Step 1 - Ledgers'!F144</f>
        <v>10000</v>
      </c>
    </row>
    <row r="15" spans="1:4" ht="16.2" thickBot="1" x14ac:dyDescent="0.35">
      <c r="A15" s="60"/>
      <c r="B15" s="79" t="s">
        <v>62</v>
      </c>
      <c r="C15" s="82">
        <f>'Step 1 - Ledgers'!E198</f>
        <v>3100</v>
      </c>
      <c r="D15" s="83"/>
    </row>
    <row r="16" spans="1:4" ht="16.2" thickBot="1" x14ac:dyDescent="0.35">
      <c r="A16" s="60"/>
      <c r="B16" s="79" t="s">
        <v>63</v>
      </c>
      <c r="C16" s="72"/>
      <c r="D16" s="83">
        <f>'Step 1 - Ledgers'!F104</f>
        <v>9000</v>
      </c>
    </row>
    <row r="17" spans="1:4" ht="16.2" thickBot="1" x14ac:dyDescent="0.35">
      <c r="A17" s="60"/>
      <c r="B17" s="79" t="s">
        <v>64</v>
      </c>
      <c r="C17" s="82">
        <f>'Step 1 - Ledgers'!E83</f>
        <v>1650</v>
      </c>
      <c r="D17" s="81"/>
    </row>
    <row r="18" spans="1:4" ht="16.2" thickBot="1" x14ac:dyDescent="0.35">
      <c r="A18" s="60"/>
      <c r="B18" s="79" t="s">
        <v>65</v>
      </c>
      <c r="C18" s="82">
        <f>'Step 1 - Ledgers'!E189</f>
        <v>690</v>
      </c>
      <c r="D18" s="83"/>
    </row>
    <row r="19" spans="1:4" ht="16.2" thickBot="1" x14ac:dyDescent="0.35">
      <c r="A19" s="60"/>
      <c r="B19" s="79" t="s">
        <v>105</v>
      </c>
      <c r="C19" s="82">
        <f>'Step 1 - Ledgers'!E207</f>
        <v>1800</v>
      </c>
      <c r="D19" s="205"/>
    </row>
    <row r="20" spans="1:4" ht="16.2" thickBot="1" x14ac:dyDescent="0.35">
      <c r="A20" s="60"/>
      <c r="B20" s="79" t="s">
        <v>47</v>
      </c>
      <c r="C20" s="82">
        <f>'Step 1 - Ledgers'!E91</f>
        <v>17000</v>
      </c>
      <c r="D20" s="81"/>
    </row>
    <row r="21" spans="1:4" ht="16.2" thickBot="1" x14ac:dyDescent="0.35">
      <c r="A21" s="60"/>
      <c r="B21" s="79" t="s">
        <v>103</v>
      </c>
      <c r="C21" s="82">
        <f>'Step 1 - Ledgers'!E153</f>
        <v>325</v>
      </c>
      <c r="D21" s="81"/>
    </row>
    <row r="22" spans="1:4" ht="16.2" thickBot="1" x14ac:dyDescent="0.35">
      <c r="A22" s="60"/>
      <c r="B22" s="79" t="s">
        <v>93</v>
      </c>
      <c r="C22" s="72">
        <f>'Step 1 - Ledgers'!E180</f>
        <v>250</v>
      </c>
      <c r="D22" s="81"/>
    </row>
    <row r="23" spans="1:4" ht="18" thickBot="1" x14ac:dyDescent="0.35">
      <c r="A23" s="60"/>
      <c r="B23" s="79" t="s">
        <v>98</v>
      </c>
      <c r="C23" s="207">
        <f>SUM(C8:C22)</f>
        <v>32015</v>
      </c>
      <c r="D23" s="208">
        <f>SUM(D8:D22)</f>
        <v>32015</v>
      </c>
    </row>
  </sheetData>
  <mergeCells count="3">
    <mergeCell ref="A4:D4"/>
    <mergeCell ref="A5:D5"/>
    <mergeCell ref="A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7" workbookViewId="0">
      <selection activeCell="C12" sqref="C12"/>
    </sheetView>
  </sheetViews>
  <sheetFormatPr defaultColWidth="15.6640625" defaultRowHeight="14.4" x14ac:dyDescent="0.3"/>
  <cols>
    <col min="1" max="1" width="9.33203125" customWidth="1"/>
    <col min="2" max="2" width="7.33203125" customWidth="1"/>
    <col min="3" max="3" width="54.21875" customWidth="1"/>
    <col min="5" max="5" width="11.44140625" customWidth="1"/>
    <col min="6" max="6" width="11.109375" customWidth="1"/>
  </cols>
  <sheetData>
    <row r="1" spans="1:6" ht="25.8" x14ac:dyDescent="0.5">
      <c r="A1" s="84" t="s">
        <v>17</v>
      </c>
      <c r="B1" s="50"/>
      <c r="C1" s="50"/>
    </row>
    <row r="2" spans="1:6" ht="26.4" thickBot="1" x14ac:dyDescent="0.55000000000000004">
      <c r="A2" s="85" t="s">
        <v>30</v>
      </c>
      <c r="B2" s="74"/>
      <c r="C2" s="74"/>
      <c r="D2" s="99" t="s">
        <v>33</v>
      </c>
    </row>
    <row r="3" spans="1:6" ht="16.2" thickTop="1" x14ac:dyDescent="0.3">
      <c r="A3" s="263" t="s">
        <v>7</v>
      </c>
      <c r="B3" s="264"/>
      <c r="C3" s="265" t="s">
        <v>8</v>
      </c>
      <c r="D3" s="29" t="s">
        <v>9</v>
      </c>
      <c r="E3" s="266" t="s">
        <v>11</v>
      </c>
      <c r="F3" s="266" t="s">
        <v>12</v>
      </c>
    </row>
    <row r="4" spans="1:6" ht="16.2" thickBot="1" x14ac:dyDescent="0.35">
      <c r="A4" s="218"/>
      <c r="B4" s="219"/>
      <c r="C4" s="221"/>
      <c r="D4" s="30" t="s">
        <v>10</v>
      </c>
      <c r="E4" s="223"/>
      <c r="F4" s="223"/>
    </row>
    <row r="5" spans="1:6" ht="16.8" thickTop="1" thickBot="1" x14ac:dyDescent="0.35">
      <c r="A5" s="186" t="s">
        <v>13</v>
      </c>
      <c r="B5" s="44">
        <v>30</v>
      </c>
      <c r="C5" s="33" t="s">
        <v>109</v>
      </c>
      <c r="D5" s="34"/>
      <c r="E5" s="34">
        <v>200</v>
      </c>
      <c r="F5" s="34"/>
    </row>
    <row r="6" spans="1:6" ht="16.2" thickBot="1" x14ac:dyDescent="0.35">
      <c r="A6" s="31"/>
      <c r="B6" s="32"/>
      <c r="C6" s="33" t="s">
        <v>110</v>
      </c>
      <c r="D6" s="34"/>
      <c r="E6" s="34"/>
      <c r="F6" s="34">
        <v>200</v>
      </c>
    </row>
    <row r="7" spans="1:6" ht="16.2" thickBot="1" x14ac:dyDescent="0.35">
      <c r="A7" s="31"/>
      <c r="B7" s="32">
        <v>30</v>
      </c>
      <c r="C7" s="33" t="s">
        <v>111</v>
      </c>
      <c r="D7" s="34"/>
      <c r="E7" s="34">
        <v>505</v>
      </c>
      <c r="F7" s="34"/>
    </row>
    <row r="8" spans="1:6" ht="16.2" thickBot="1" x14ac:dyDescent="0.35">
      <c r="A8" s="31"/>
      <c r="B8" s="32"/>
      <c r="C8" s="33" t="s">
        <v>112</v>
      </c>
      <c r="D8" s="34"/>
      <c r="E8" s="34"/>
      <c r="F8" s="34">
        <v>100</v>
      </c>
    </row>
    <row r="9" spans="1:6" ht="16.2" thickBot="1" x14ac:dyDescent="0.35">
      <c r="A9" s="31"/>
      <c r="B9" s="32"/>
      <c r="C9" s="33" t="s">
        <v>113</v>
      </c>
      <c r="D9" s="34"/>
      <c r="E9" s="34"/>
      <c r="F9" s="34">
        <v>75</v>
      </c>
    </row>
    <row r="10" spans="1:6" ht="16.2" thickBot="1" x14ac:dyDescent="0.35">
      <c r="A10" s="31"/>
      <c r="B10" s="32"/>
      <c r="C10" s="33" t="s">
        <v>114</v>
      </c>
      <c r="D10" s="34"/>
      <c r="E10" s="34"/>
      <c r="F10" s="34">
        <v>330</v>
      </c>
    </row>
    <row r="11" spans="1:6" ht="16.2" thickBot="1" x14ac:dyDescent="0.35">
      <c r="A11" s="31"/>
      <c r="B11" s="32"/>
      <c r="C11" s="33" t="s">
        <v>39</v>
      </c>
      <c r="D11" s="34"/>
      <c r="E11" s="34">
        <v>1900</v>
      </c>
      <c r="F11" s="34"/>
    </row>
    <row r="12" spans="1:6" ht="16.2" thickBot="1" x14ac:dyDescent="0.35">
      <c r="A12" s="31"/>
      <c r="B12" s="32"/>
      <c r="C12" s="33" t="s">
        <v>118</v>
      </c>
      <c r="D12" s="34"/>
      <c r="E12" s="34"/>
      <c r="F12" s="34">
        <v>1900</v>
      </c>
    </row>
    <row r="13" spans="1:6" ht="16.2" thickBot="1" x14ac:dyDescent="0.35">
      <c r="A13" s="31"/>
      <c r="B13" s="32"/>
      <c r="C13" s="33" t="s">
        <v>115</v>
      </c>
      <c r="D13" s="34"/>
      <c r="E13" s="34">
        <v>550</v>
      </c>
      <c r="F13" s="34"/>
    </row>
    <row r="14" spans="1:6" ht="16.2" thickBot="1" x14ac:dyDescent="0.35">
      <c r="A14" s="31"/>
      <c r="B14" s="32"/>
      <c r="C14" s="33" t="s">
        <v>116</v>
      </c>
      <c r="D14" s="34"/>
      <c r="E14" s="34"/>
      <c r="F14" s="34">
        <v>550</v>
      </c>
    </row>
    <row r="15" spans="1:6" ht="16.2" thickBot="1" x14ac:dyDescent="0.35">
      <c r="A15" s="31"/>
      <c r="B15" s="32"/>
      <c r="C15" s="33"/>
      <c r="D15" s="34"/>
      <c r="E15" s="35"/>
      <c r="F15" s="34"/>
    </row>
    <row r="16" spans="1:6" ht="16.2" thickBot="1" x14ac:dyDescent="0.35">
      <c r="A16" s="31"/>
      <c r="B16" s="32"/>
      <c r="C16" s="33"/>
      <c r="D16" s="34"/>
      <c r="E16" s="34"/>
      <c r="F16" s="35"/>
    </row>
    <row r="17" spans="1:6" ht="16.2" thickBot="1" x14ac:dyDescent="0.35">
      <c r="A17" s="31"/>
      <c r="B17" s="32"/>
      <c r="C17" s="33"/>
      <c r="D17" s="34"/>
      <c r="E17" s="34"/>
      <c r="F17" s="35"/>
    </row>
    <row r="18" spans="1:6" ht="16.2" thickBot="1" x14ac:dyDescent="0.35">
      <c r="A18" s="31"/>
      <c r="B18" s="32"/>
      <c r="C18" s="33"/>
      <c r="D18" s="34"/>
      <c r="E18" s="34"/>
      <c r="F18" s="35"/>
    </row>
    <row r="19" spans="1:6" ht="16.2" thickBot="1" x14ac:dyDescent="0.35">
      <c r="A19" s="31"/>
      <c r="B19" s="32"/>
      <c r="C19" s="33"/>
      <c r="D19" s="34"/>
      <c r="E19" s="34"/>
      <c r="F19" s="35"/>
    </row>
    <row r="20" spans="1:6" ht="16.2" thickBot="1" x14ac:dyDescent="0.35">
      <c r="A20" s="31"/>
      <c r="B20" s="32"/>
      <c r="C20" s="33"/>
      <c r="D20" s="34"/>
      <c r="E20" s="34"/>
      <c r="F20" s="35"/>
    </row>
    <row r="21" spans="1:6" ht="16.2" thickBot="1" x14ac:dyDescent="0.35">
      <c r="A21" s="31"/>
      <c r="B21" s="32"/>
      <c r="C21" s="33"/>
      <c r="D21" s="34"/>
      <c r="E21" s="34"/>
      <c r="F21" s="34"/>
    </row>
    <row r="22" spans="1:6" ht="16.2" thickBot="1" x14ac:dyDescent="0.35">
      <c r="A22" s="31"/>
      <c r="B22" s="32"/>
      <c r="C22" s="33"/>
      <c r="D22" s="34"/>
      <c r="E22" s="34"/>
      <c r="F22" s="34"/>
    </row>
    <row r="23" spans="1:6" ht="16.2" thickBot="1" x14ac:dyDescent="0.35">
      <c r="A23" s="31"/>
      <c r="B23" s="32"/>
      <c r="C23" s="33"/>
      <c r="D23" s="34"/>
      <c r="E23" s="34"/>
      <c r="F23" s="34"/>
    </row>
    <row r="24" spans="1:6" ht="16.2" thickBot="1" x14ac:dyDescent="0.35">
      <c r="A24" s="36"/>
      <c r="B24" s="37"/>
      <c r="C24" s="38"/>
      <c r="D24" s="39"/>
      <c r="E24" s="34"/>
      <c r="F24" s="39"/>
    </row>
    <row r="25" spans="1:6" ht="15" thickTop="1" x14ac:dyDescent="0.3"/>
  </sheetData>
  <mergeCells count="4">
    <mergeCell ref="A3:B4"/>
    <mergeCell ref="C3:C4"/>
    <mergeCell ref="E3:E4"/>
    <mergeCell ref="F3: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80" zoomScaleNormal="80" workbookViewId="0">
      <selection activeCell="M29" sqref="M29"/>
    </sheetView>
  </sheetViews>
  <sheetFormatPr defaultRowHeight="14.4" x14ac:dyDescent="0.3"/>
  <cols>
    <col min="2" max="2" width="43.109375" customWidth="1"/>
    <col min="3" max="3" width="15.6640625" customWidth="1"/>
    <col min="4" max="4" width="20.109375" customWidth="1"/>
    <col min="5" max="5" width="11.6640625" customWidth="1"/>
    <col min="6" max="6" width="15.44140625" customWidth="1"/>
    <col min="7" max="7" width="14.5546875" customWidth="1"/>
    <col min="8" max="8" width="21.33203125" customWidth="1"/>
  </cols>
  <sheetData>
    <row r="1" spans="1:14" ht="25.8" x14ac:dyDescent="0.5">
      <c r="A1" s="84" t="s">
        <v>17</v>
      </c>
      <c r="B1" s="50"/>
      <c r="C1" s="50"/>
    </row>
    <row r="2" spans="1:14" ht="26.4" thickBot="1" x14ac:dyDescent="0.55000000000000004">
      <c r="A2" s="85" t="s">
        <v>31</v>
      </c>
      <c r="B2" s="74"/>
      <c r="C2" s="74"/>
      <c r="D2" s="99" t="s">
        <v>33</v>
      </c>
    </row>
    <row r="3" spans="1:14" ht="17.25" customHeight="1" thickTop="1" thickBot="1" x14ac:dyDescent="0.35">
      <c r="A3" s="256" t="s">
        <v>29</v>
      </c>
      <c r="B3" s="257"/>
      <c r="C3" s="257"/>
      <c r="D3" s="258"/>
      <c r="E3" s="19"/>
      <c r="F3" s="19"/>
      <c r="G3" s="267" t="s">
        <v>6</v>
      </c>
      <c r="H3" s="267"/>
      <c r="J3" s="86"/>
      <c r="K3" s="86"/>
      <c r="L3" s="86"/>
      <c r="M3" s="86"/>
      <c r="N3" s="86"/>
    </row>
    <row r="4" spans="1:14" ht="16.5" customHeight="1" thickBot="1" x14ac:dyDescent="0.35">
      <c r="A4" s="232" t="s">
        <v>0</v>
      </c>
      <c r="B4" s="259"/>
      <c r="C4" s="259"/>
      <c r="D4" s="233"/>
      <c r="E4" s="20"/>
      <c r="F4" s="20"/>
      <c r="G4" s="268" t="s">
        <v>5</v>
      </c>
      <c r="H4" s="269"/>
      <c r="J4" s="86"/>
      <c r="K4" s="86"/>
      <c r="L4" s="86"/>
      <c r="M4" s="86"/>
      <c r="N4" s="86"/>
    </row>
    <row r="5" spans="1:14" ht="16.2" thickBot="1" x14ac:dyDescent="0.35">
      <c r="A5" s="260">
        <v>41820</v>
      </c>
      <c r="B5" s="261"/>
      <c r="C5" s="261"/>
      <c r="D5" s="262"/>
      <c r="E5" s="7" t="s">
        <v>4</v>
      </c>
      <c r="F5" s="7"/>
      <c r="G5" s="270">
        <v>41820</v>
      </c>
      <c r="H5" s="271"/>
      <c r="J5" s="86"/>
      <c r="K5" s="86"/>
      <c r="L5" s="86"/>
      <c r="M5" s="86"/>
      <c r="N5" s="86"/>
    </row>
    <row r="6" spans="1:14" ht="16.8" thickTop="1" thickBot="1" x14ac:dyDescent="0.35">
      <c r="A6" s="75"/>
      <c r="B6" s="76" t="s">
        <v>1</v>
      </c>
      <c r="C6" s="77" t="s">
        <v>2</v>
      </c>
      <c r="D6" s="78" t="s">
        <v>3</v>
      </c>
      <c r="E6" s="6" t="s">
        <v>2</v>
      </c>
      <c r="F6" s="6" t="s">
        <v>3</v>
      </c>
      <c r="G6" s="6" t="s">
        <v>2</v>
      </c>
      <c r="H6" s="21" t="s">
        <v>3</v>
      </c>
      <c r="J6" s="87"/>
      <c r="K6" s="87"/>
      <c r="L6" s="86"/>
      <c r="M6" s="86"/>
      <c r="N6" s="86"/>
    </row>
    <row r="7" spans="1:14" ht="16.2" thickBot="1" x14ac:dyDescent="0.35">
      <c r="A7" s="60"/>
      <c r="B7" s="79" t="s">
        <v>36</v>
      </c>
      <c r="C7" s="80"/>
      <c r="D7" s="83">
        <v>9415</v>
      </c>
      <c r="E7" s="14"/>
      <c r="F7" s="14"/>
      <c r="G7" s="15"/>
      <c r="H7" s="23">
        <v>9415</v>
      </c>
      <c r="J7" s="88"/>
      <c r="K7" s="89"/>
      <c r="L7" s="87"/>
      <c r="M7" s="87"/>
      <c r="N7" s="86"/>
    </row>
    <row r="8" spans="1:14" ht="17.399999999999999" customHeight="1" thickBot="1" x14ac:dyDescent="0.35">
      <c r="A8" s="60"/>
      <c r="B8" s="79" t="s">
        <v>49</v>
      </c>
      <c r="C8" s="82">
        <v>2800</v>
      </c>
      <c r="D8" s="81"/>
      <c r="E8" s="14">
        <v>1900</v>
      </c>
      <c r="F8" s="14"/>
      <c r="G8" s="15">
        <v>4700</v>
      </c>
      <c r="H8" s="23"/>
      <c r="J8" s="88"/>
      <c r="K8" s="89"/>
      <c r="L8" s="88"/>
      <c r="M8" s="89"/>
      <c r="N8" s="86"/>
    </row>
    <row r="9" spans="1:14" s="9" customFormat="1" ht="16.2" thickBot="1" x14ac:dyDescent="0.35">
      <c r="A9" s="60"/>
      <c r="B9" s="79" t="s">
        <v>38</v>
      </c>
      <c r="C9" s="82">
        <f>'Step 1 - Ledgers'!E134</f>
        <v>600</v>
      </c>
      <c r="D9" s="81"/>
      <c r="E9" s="16"/>
      <c r="F9" s="16">
        <v>200</v>
      </c>
      <c r="G9" s="17">
        <v>400</v>
      </c>
      <c r="H9" s="24"/>
      <c r="J9" s="90"/>
      <c r="K9" s="91"/>
      <c r="L9" s="88"/>
      <c r="M9" s="89"/>
      <c r="N9" s="92"/>
    </row>
    <row r="10" spans="1:14" s="9" customFormat="1" ht="16.2" thickBot="1" x14ac:dyDescent="0.35">
      <c r="A10" s="60"/>
      <c r="B10" s="79" t="s">
        <v>109</v>
      </c>
      <c r="C10" s="82"/>
      <c r="D10" s="81"/>
      <c r="E10" s="16">
        <v>200</v>
      </c>
      <c r="F10" s="16"/>
      <c r="G10" s="17">
        <v>200</v>
      </c>
      <c r="H10" s="24"/>
      <c r="J10" s="90"/>
      <c r="K10" s="91"/>
      <c r="L10" s="88"/>
      <c r="M10" s="89"/>
      <c r="N10" s="92"/>
    </row>
    <row r="11" spans="1:14" ht="16.2" thickBot="1" x14ac:dyDescent="0.35">
      <c r="A11" s="60"/>
      <c r="B11" s="79" t="s">
        <v>104</v>
      </c>
      <c r="C11" s="82"/>
      <c r="D11" s="83">
        <f>'Step 1 - Ledgers'!F170</f>
        <v>3600</v>
      </c>
      <c r="E11" s="14"/>
      <c r="F11" s="14"/>
      <c r="G11" s="15"/>
      <c r="H11" s="23">
        <v>3600</v>
      </c>
      <c r="J11" s="88"/>
      <c r="K11" s="89"/>
      <c r="L11" s="90"/>
      <c r="M11" s="91"/>
      <c r="N11" s="86"/>
    </row>
    <row r="12" spans="1:14" ht="19.2" customHeight="1" thickBot="1" x14ac:dyDescent="0.35">
      <c r="A12" s="60"/>
      <c r="B12" s="79" t="s">
        <v>42</v>
      </c>
      <c r="C12" s="82">
        <v>3000</v>
      </c>
      <c r="D12" s="81"/>
      <c r="E12" s="14"/>
      <c r="F12" s="14"/>
      <c r="G12" s="15">
        <v>3000</v>
      </c>
      <c r="H12" s="23"/>
      <c r="J12" s="88"/>
      <c r="K12" s="89"/>
      <c r="L12" s="88"/>
      <c r="M12" s="89"/>
      <c r="N12" s="86"/>
    </row>
    <row r="13" spans="1:14" ht="18" customHeight="1" thickBot="1" x14ac:dyDescent="0.35">
      <c r="A13" s="60"/>
      <c r="B13" s="79" t="s">
        <v>40</v>
      </c>
      <c r="C13" s="82">
        <f>'Step 1 - Ledgers'!E161</f>
        <v>800</v>
      </c>
      <c r="D13" s="83"/>
      <c r="E13" s="14"/>
      <c r="F13" s="14"/>
      <c r="G13" s="14">
        <v>800</v>
      </c>
      <c r="H13" s="25"/>
      <c r="J13" s="89"/>
      <c r="K13" s="93"/>
      <c r="L13" s="88"/>
      <c r="M13" s="89"/>
      <c r="N13" s="86"/>
    </row>
    <row r="14" spans="1:14" ht="20.399999999999999" customHeight="1" thickBot="1" x14ac:dyDescent="0.35">
      <c r="A14" s="60"/>
      <c r="B14" s="79" t="s">
        <v>61</v>
      </c>
      <c r="C14" s="72"/>
      <c r="D14" s="204">
        <f>'Step 1 - Ledgers'!F143</f>
        <v>10000</v>
      </c>
      <c r="E14" s="14"/>
      <c r="F14" s="14"/>
      <c r="G14" s="15"/>
      <c r="H14" s="23">
        <v>10000</v>
      </c>
      <c r="J14" s="88"/>
      <c r="K14" s="89"/>
      <c r="L14" s="89"/>
      <c r="M14" s="93"/>
      <c r="N14" s="86"/>
    </row>
    <row r="15" spans="1:14" ht="18" customHeight="1" thickBot="1" x14ac:dyDescent="0.35">
      <c r="A15" s="60"/>
      <c r="B15" s="79" t="s">
        <v>62</v>
      </c>
      <c r="C15" s="82">
        <f>'Step 1 - Ledgers'!E197</f>
        <v>3100</v>
      </c>
      <c r="D15" s="83"/>
      <c r="E15" s="14"/>
      <c r="F15" s="14"/>
      <c r="G15" s="14">
        <v>3100</v>
      </c>
      <c r="H15" s="25"/>
      <c r="J15" s="89"/>
      <c r="K15" s="93"/>
      <c r="L15" s="88"/>
      <c r="M15" s="89"/>
      <c r="N15" s="86"/>
    </row>
    <row r="16" spans="1:14" ht="16.2" thickBot="1" x14ac:dyDescent="0.35">
      <c r="A16" s="60"/>
      <c r="B16" s="79" t="s">
        <v>63</v>
      </c>
      <c r="C16" s="72"/>
      <c r="D16" s="83">
        <f>'Step 1 - Ledgers'!F103</f>
        <v>9000</v>
      </c>
      <c r="E16" s="14"/>
      <c r="F16" s="14">
        <v>1900</v>
      </c>
      <c r="G16" s="15"/>
      <c r="H16" s="23">
        <v>10900</v>
      </c>
      <c r="J16" s="88"/>
      <c r="K16" s="89"/>
      <c r="L16" s="89"/>
      <c r="M16" s="93"/>
      <c r="N16" s="86"/>
    </row>
    <row r="17" spans="1:14" ht="16.2" thickBot="1" x14ac:dyDescent="0.35">
      <c r="A17" s="60"/>
      <c r="B17" s="79" t="s">
        <v>64</v>
      </c>
      <c r="C17" s="82">
        <f>'Step 1 - Ledgers'!E82</f>
        <v>1650</v>
      </c>
      <c r="D17" s="81"/>
      <c r="E17" s="14">
        <v>550</v>
      </c>
      <c r="F17" s="14"/>
      <c r="G17" s="14">
        <v>2200</v>
      </c>
      <c r="H17" s="25"/>
      <c r="J17" s="89"/>
      <c r="K17" s="93"/>
      <c r="L17" s="88"/>
      <c r="M17" s="89"/>
      <c r="N17" s="86"/>
    </row>
    <row r="18" spans="1:14" ht="16.2" thickBot="1" x14ac:dyDescent="0.35">
      <c r="A18" s="60"/>
      <c r="B18" s="79" t="s">
        <v>53</v>
      </c>
      <c r="C18" s="82"/>
      <c r="D18" s="81"/>
      <c r="E18" s="14"/>
      <c r="F18" s="14">
        <v>550</v>
      </c>
      <c r="G18" s="14"/>
      <c r="H18" s="25">
        <v>550</v>
      </c>
      <c r="J18" s="89"/>
      <c r="K18" s="93"/>
      <c r="L18" s="88"/>
      <c r="M18" s="89"/>
      <c r="N18" s="86"/>
    </row>
    <row r="19" spans="1:14" ht="16.2" customHeight="1" thickBot="1" x14ac:dyDescent="0.35">
      <c r="A19" s="60"/>
      <c r="B19" s="79" t="s">
        <v>65</v>
      </c>
      <c r="C19" s="82">
        <f>'Step 1 - Ledgers'!E188</f>
        <v>690</v>
      </c>
      <c r="D19" s="83"/>
      <c r="E19" s="14"/>
      <c r="F19" s="14"/>
      <c r="G19" s="14">
        <v>690</v>
      </c>
      <c r="H19" s="26"/>
      <c r="J19" s="89"/>
      <c r="K19" s="88"/>
      <c r="L19" s="89"/>
      <c r="M19" s="93"/>
      <c r="N19" s="86"/>
    </row>
    <row r="20" spans="1:14" ht="16.2" customHeight="1" thickBot="1" x14ac:dyDescent="0.35">
      <c r="A20" s="60"/>
      <c r="B20" s="79" t="s">
        <v>105</v>
      </c>
      <c r="C20" s="82">
        <f>'Step 1 - Ledgers'!E206</f>
        <v>1800</v>
      </c>
      <c r="D20" s="205"/>
      <c r="E20" s="14"/>
      <c r="F20" s="14"/>
      <c r="G20" s="14">
        <v>1800</v>
      </c>
      <c r="H20" s="26"/>
      <c r="J20" s="89"/>
      <c r="K20" s="88"/>
      <c r="L20" s="89"/>
      <c r="M20" s="88"/>
      <c r="N20" s="86"/>
    </row>
    <row r="21" spans="1:14" ht="18" customHeight="1" thickBot="1" x14ac:dyDescent="0.35">
      <c r="A21" s="60"/>
      <c r="B21" s="79" t="s">
        <v>47</v>
      </c>
      <c r="C21" s="82">
        <f>'Step 1 - Ledgers'!E90</f>
        <v>17000</v>
      </c>
      <c r="D21" s="81"/>
      <c r="E21" s="14"/>
      <c r="F21" s="14"/>
      <c r="G21" s="14">
        <v>17000</v>
      </c>
      <c r="H21" s="26"/>
      <c r="J21" s="89"/>
      <c r="K21" s="88"/>
      <c r="L21" s="89"/>
      <c r="M21" s="88"/>
      <c r="N21" s="86"/>
    </row>
    <row r="22" spans="1:14" ht="21" customHeight="1" thickBot="1" x14ac:dyDescent="0.35">
      <c r="A22" s="60"/>
      <c r="B22" s="79" t="s">
        <v>103</v>
      </c>
      <c r="C22" s="82">
        <f>'Step 1 - Ledgers'!E152</f>
        <v>325</v>
      </c>
      <c r="D22" s="81"/>
      <c r="E22" s="14"/>
      <c r="F22" s="14"/>
      <c r="G22" s="14">
        <v>325</v>
      </c>
      <c r="H22" s="26"/>
      <c r="J22" s="89"/>
      <c r="K22" s="88"/>
      <c r="L22" s="89"/>
      <c r="M22" s="88"/>
      <c r="N22" s="86"/>
    </row>
    <row r="23" spans="1:14" ht="21" customHeight="1" thickBot="1" x14ac:dyDescent="0.35">
      <c r="A23" s="60"/>
      <c r="B23" s="79" t="s">
        <v>111</v>
      </c>
      <c r="C23" s="82"/>
      <c r="D23" s="81"/>
      <c r="E23" s="14">
        <v>505</v>
      </c>
      <c r="F23" s="14"/>
      <c r="G23" s="14">
        <v>505</v>
      </c>
      <c r="H23" s="26"/>
      <c r="J23" s="89"/>
      <c r="K23" s="88"/>
      <c r="L23" s="89"/>
      <c r="M23" s="88"/>
      <c r="N23" s="86"/>
    </row>
    <row r="24" spans="1:14" ht="21" customHeight="1" thickBot="1" x14ac:dyDescent="0.35">
      <c r="A24" s="60"/>
      <c r="B24" s="79" t="s">
        <v>112</v>
      </c>
      <c r="C24" s="82"/>
      <c r="D24" s="81"/>
      <c r="E24" s="14"/>
      <c r="F24" s="14">
        <v>100</v>
      </c>
      <c r="G24" s="14"/>
      <c r="H24" s="26">
        <v>100</v>
      </c>
      <c r="J24" s="89"/>
      <c r="K24" s="88"/>
      <c r="L24" s="89"/>
      <c r="M24" s="88"/>
      <c r="N24" s="86"/>
    </row>
    <row r="25" spans="1:14" ht="21" customHeight="1" thickBot="1" x14ac:dyDescent="0.35">
      <c r="A25" s="60"/>
      <c r="B25" s="79" t="s">
        <v>113</v>
      </c>
      <c r="C25" s="82"/>
      <c r="D25" s="81"/>
      <c r="E25" s="14"/>
      <c r="F25" s="14">
        <v>75</v>
      </c>
      <c r="G25" s="14"/>
      <c r="H25" s="26">
        <v>75</v>
      </c>
      <c r="J25" s="89"/>
      <c r="K25" s="88"/>
      <c r="L25" s="89"/>
      <c r="M25" s="88"/>
      <c r="N25" s="86"/>
    </row>
    <row r="26" spans="1:14" ht="21" customHeight="1" thickBot="1" x14ac:dyDescent="0.35">
      <c r="A26" s="60"/>
      <c r="B26" s="79" t="s">
        <v>117</v>
      </c>
      <c r="C26" s="82"/>
      <c r="D26" s="81"/>
      <c r="E26" s="14"/>
      <c r="F26" s="14">
        <v>330</v>
      </c>
      <c r="G26" s="14"/>
      <c r="H26" s="26">
        <v>330</v>
      </c>
      <c r="J26" s="89"/>
      <c r="K26" s="88"/>
      <c r="L26" s="89"/>
      <c r="M26" s="88"/>
      <c r="N26" s="86"/>
    </row>
    <row r="27" spans="1:14" ht="23.4" customHeight="1" thickBot="1" x14ac:dyDescent="0.35">
      <c r="A27" s="60"/>
      <c r="B27" s="79" t="s">
        <v>93</v>
      </c>
      <c r="C27" s="72">
        <f>'Step 1 - Ledgers'!E179</f>
        <v>250</v>
      </c>
      <c r="D27" s="81"/>
      <c r="E27" s="14"/>
      <c r="F27" s="14"/>
      <c r="G27" s="15">
        <v>250</v>
      </c>
      <c r="H27" s="26"/>
      <c r="J27" s="88"/>
      <c r="K27" s="88"/>
      <c r="L27" s="89"/>
      <c r="M27" s="88"/>
      <c r="N27" s="86"/>
    </row>
    <row r="28" spans="1:14" ht="32.25" customHeight="1" thickBot="1" x14ac:dyDescent="0.35">
      <c r="A28" s="60"/>
      <c r="B28" s="79" t="s">
        <v>98</v>
      </c>
      <c r="C28" s="207">
        <f>SUM(C7:C27)</f>
        <v>32015</v>
      </c>
      <c r="D28" s="208">
        <f>SUM(D7:D27)</f>
        <v>32015</v>
      </c>
      <c r="E28" s="14"/>
      <c r="F28" s="14"/>
      <c r="G28" s="209">
        <f>SUM(G7:G27)</f>
        <v>34970</v>
      </c>
      <c r="H28" s="210">
        <f>SUM(H7:H27)</f>
        <v>34970</v>
      </c>
      <c r="J28" s="89"/>
      <c r="K28" s="88"/>
      <c r="L28" s="88"/>
      <c r="M28" s="88"/>
      <c r="N28" s="86"/>
    </row>
    <row r="29" spans="1:14" ht="32.25" customHeight="1" thickBot="1" x14ac:dyDescent="0.35">
      <c r="A29" s="22"/>
      <c r="B29" s="1"/>
      <c r="C29" s="3"/>
      <c r="D29" s="12"/>
      <c r="E29" s="14"/>
      <c r="F29" s="14"/>
      <c r="G29" s="14"/>
      <c r="H29" s="26"/>
      <c r="J29" s="89"/>
      <c r="K29" s="88"/>
      <c r="L29" s="89"/>
      <c r="M29" s="88"/>
      <c r="N29" s="86"/>
    </row>
    <row r="30" spans="1:14" ht="32.25" customHeight="1" thickBot="1" x14ac:dyDescent="0.35">
      <c r="A30" s="22"/>
      <c r="B30" s="1"/>
      <c r="C30" s="2"/>
      <c r="D30" s="12"/>
      <c r="E30" s="14"/>
      <c r="F30" s="14"/>
      <c r="G30" s="18"/>
      <c r="H30" s="23"/>
      <c r="J30" s="93"/>
      <c r="K30" s="89"/>
      <c r="L30" s="89"/>
      <c r="M30" s="88"/>
      <c r="N30" s="86"/>
    </row>
    <row r="31" spans="1:14" ht="32.25" customHeight="1" thickBot="1" x14ac:dyDescent="0.35">
      <c r="A31" s="22"/>
      <c r="B31" s="1"/>
      <c r="C31" s="2"/>
      <c r="D31" s="11"/>
      <c r="E31" s="14"/>
      <c r="F31" s="14"/>
      <c r="G31" s="18"/>
      <c r="H31" s="23"/>
      <c r="J31" s="93"/>
      <c r="K31" s="89"/>
      <c r="L31" s="93"/>
      <c r="M31" s="89"/>
      <c r="N31" s="86"/>
    </row>
    <row r="32" spans="1:14" ht="32.25" customHeight="1" thickBot="1" x14ac:dyDescent="0.35">
      <c r="A32" s="22"/>
      <c r="B32" s="4"/>
      <c r="C32" s="4"/>
      <c r="D32" s="4"/>
      <c r="E32" s="14"/>
      <c r="F32" s="14"/>
      <c r="G32" s="18"/>
      <c r="H32" s="23"/>
      <c r="J32" s="93"/>
      <c r="K32" s="89"/>
      <c r="L32" s="93"/>
      <c r="M32" s="89"/>
      <c r="N32" s="86"/>
    </row>
    <row r="33" spans="1:14" ht="32.25" customHeight="1" thickBot="1" x14ac:dyDescent="0.35">
      <c r="A33" s="22"/>
      <c r="B33" s="1"/>
      <c r="C33" s="2"/>
      <c r="D33" s="11"/>
      <c r="E33" s="16"/>
      <c r="F33" s="16"/>
      <c r="G33" s="18"/>
      <c r="H33" s="24"/>
      <c r="J33" s="93"/>
      <c r="K33" s="91"/>
      <c r="L33" s="93"/>
      <c r="M33" s="89"/>
      <c r="N33" s="86"/>
    </row>
    <row r="34" spans="1:14" ht="32.25" customHeight="1" thickBot="1" x14ac:dyDescent="0.35">
      <c r="A34" s="22"/>
      <c r="B34" s="4"/>
      <c r="C34" s="2"/>
      <c r="D34" s="11"/>
      <c r="E34" s="16"/>
      <c r="F34" s="16"/>
      <c r="G34" s="18"/>
      <c r="H34" s="26"/>
      <c r="J34" s="93"/>
      <c r="K34" s="88"/>
      <c r="L34" s="93"/>
      <c r="M34" s="91"/>
      <c r="N34" s="86"/>
    </row>
    <row r="35" spans="1:14" ht="32.25" customHeight="1" thickBot="1" x14ac:dyDescent="0.35">
      <c r="A35" s="22"/>
      <c r="B35" s="4"/>
      <c r="C35" s="2"/>
      <c r="D35" s="11"/>
      <c r="E35" s="16"/>
      <c r="F35" s="16"/>
      <c r="G35" s="18"/>
      <c r="H35" s="26"/>
      <c r="J35" s="93"/>
      <c r="K35" s="88"/>
      <c r="L35" s="93"/>
      <c r="M35" s="91"/>
      <c r="N35" s="86"/>
    </row>
    <row r="36" spans="1:14" ht="32.25" customHeight="1" thickBot="1" x14ac:dyDescent="0.35">
      <c r="A36" s="22"/>
      <c r="B36" s="4"/>
      <c r="C36" s="2"/>
      <c r="D36" s="11"/>
      <c r="E36" s="16"/>
      <c r="F36" s="16"/>
      <c r="G36" s="18"/>
      <c r="H36" s="26"/>
      <c r="J36" s="93"/>
      <c r="K36" s="88"/>
      <c r="L36" s="93"/>
      <c r="M36" s="91"/>
      <c r="N36" s="86"/>
    </row>
    <row r="37" spans="1:14" ht="32.25" customHeight="1" thickBot="1" x14ac:dyDescent="0.35">
      <c r="A37" s="22"/>
      <c r="B37" s="4"/>
      <c r="C37" s="2"/>
      <c r="D37" s="11"/>
      <c r="E37" s="16"/>
      <c r="F37" s="16"/>
      <c r="G37" s="18"/>
      <c r="H37" s="26"/>
      <c r="J37" s="93"/>
      <c r="K37" s="88"/>
      <c r="L37" s="93"/>
      <c r="M37" s="91"/>
      <c r="N37" s="86"/>
    </row>
    <row r="38" spans="1:14" ht="32.25" customHeight="1" thickBot="1" x14ac:dyDescent="0.35">
      <c r="A38" s="22"/>
      <c r="B38" s="4"/>
      <c r="C38" s="2"/>
      <c r="D38" s="11"/>
      <c r="E38" s="16"/>
      <c r="F38" s="16"/>
      <c r="G38" s="18"/>
      <c r="H38" s="26"/>
      <c r="J38" s="93"/>
      <c r="K38" s="88"/>
      <c r="L38" s="93"/>
      <c r="M38" s="91"/>
      <c r="N38" s="86"/>
    </row>
    <row r="39" spans="1:14" ht="48" customHeight="1" thickBot="1" x14ac:dyDescent="0.35">
      <c r="A39" s="22"/>
      <c r="B39" s="4"/>
      <c r="C39" s="8"/>
      <c r="D39" s="8"/>
      <c r="E39" s="16"/>
      <c r="F39" s="16"/>
      <c r="G39" s="18"/>
      <c r="H39" s="26"/>
      <c r="J39" s="93"/>
      <c r="K39" s="88"/>
      <c r="L39" s="93"/>
      <c r="M39" s="88"/>
      <c r="N39" s="86"/>
    </row>
    <row r="40" spans="1:14" ht="48" customHeight="1" thickBot="1" x14ac:dyDescent="0.35">
      <c r="A40" s="22"/>
      <c r="B40" s="5"/>
      <c r="C40" s="8"/>
      <c r="D40" s="8"/>
      <c r="E40" s="16"/>
      <c r="F40" s="16"/>
      <c r="G40" s="18"/>
      <c r="H40" s="26"/>
      <c r="J40" s="93"/>
      <c r="K40" s="88"/>
      <c r="L40" s="93"/>
      <c r="M40" s="88"/>
      <c r="N40" s="86"/>
    </row>
    <row r="41" spans="1:14" ht="48" customHeight="1" thickBot="1" x14ac:dyDescent="0.35">
      <c r="A41" s="22"/>
      <c r="B41" s="1"/>
      <c r="C41" s="3"/>
      <c r="D41" s="8"/>
      <c r="E41" s="16"/>
      <c r="F41" s="16"/>
      <c r="G41" s="18"/>
      <c r="H41" s="24"/>
      <c r="J41" s="93"/>
      <c r="K41" s="91"/>
      <c r="L41" s="93"/>
      <c r="M41" s="88"/>
      <c r="N41" s="86"/>
    </row>
    <row r="42" spans="1:14" ht="48" customHeight="1" thickBot="1" x14ac:dyDescent="0.35">
      <c r="A42" s="22"/>
      <c r="B42" s="1"/>
      <c r="C42" s="8"/>
      <c r="D42" s="8"/>
      <c r="E42" s="14"/>
      <c r="F42" s="14"/>
      <c r="G42" s="18"/>
      <c r="H42" s="23"/>
      <c r="J42" s="93"/>
      <c r="K42" s="89"/>
      <c r="L42" s="93"/>
      <c r="M42" s="91"/>
      <c r="N42" s="86"/>
    </row>
    <row r="43" spans="1:14" ht="16.2" thickBot="1" x14ac:dyDescent="0.35">
      <c r="A43" s="22"/>
      <c r="B43" s="1"/>
      <c r="C43" s="10"/>
      <c r="D43" s="10"/>
      <c r="E43" s="27"/>
      <c r="F43" s="27"/>
      <c r="G43" s="27"/>
      <c r="H43" s="28"/>
      <c r="J43" s="88"/>
      <c r="K43" s="88"/>
      <c r="L43" s="93"/>
      <c r="M43" s="89"/>
      <c r="N43" s="86"/>
    </row>
    <row r="44" spans="1:14" ht="15.6" x14ac:dyDescent="0.3">
      <c r="J44" s="86"/>
      <c r="K44" s="86"/>
      <c r="L44" s="88"/>
      <c r="M44" s="88"/>
      <c r="N44" s="86"/>
    </row>
  </sheetData>
  <mergeCells count="6">
    <mergeCell ref="A3:D3"/>
    <mergeCell ref="A4:D4"/>
    <mergeCell ref="A5:D5"/>
    <mergeCell ref="G3:H3"/>
    <mergeCell ref="G4:H4"/>
    <mergeCell ref="G5:H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3" sqref="A3"/>
    </sheetView>
  </sheetViews>
  <sheetFormatPr defaultRowHeight="14.4" x14ac:dyDescent="0.3"/>
  <cols>
    <col min="1" max="1" width="76" customWidth="1"/>
    <col min="2" max="2" width="76.5546875" customWidth="1"/>
  </cols>
  <sheetData>
    <row r="1" spans="1:2" ht="39" customHeight="1" x14ac:dyDescent="0.5">
      <c r="A1" s="42" t="s">
        <v>16</v>
      </c>
    </row>
    <row r="2" spans="1:2" ht="62.4" x14ac:dyDescent="0.3">
      <c r="A2" s="41" t="s">
        <v>14</v>
      </c>
      <c r="B2" s="40" t="s">
        <v>15</v>
      </c>
    </row>
    <row r="3" spans="1:2" ht="277.5" customHeight="1" x14ac:dyDescent="0.3">
      <c r="A3" s="212" t="s">
        <v>120</v>
      </c>
      <c r="B3" s="211"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 1 - Journalize</vt:lpstr>
      <vt:lpstr>Step 1 - Ledgers</vt:lpstr>
      <vt:lpstr>Step 1 - Unadjusted TB</vt:lpstr>
      <vt:lpstr>Step 2 - Journalize</vt:lpstr>
      <vt:lpstr>Step 2 - Adjusted Trial Balance</vt:lpstr>
      <vt:lpstr>Step 3 - GAAP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CathyM</dc:creator>
  <cp:lastModifiedBy>jcmorse563</cp:lastModifiedBy>
  <cp:lastPrinted>2016-11-11T18:25:34Z</cp:lastPrinted>
  <dcterms:created xsi:type="dcterms:W3CDTF">2014-05-22T18:09:07Z</dcterms:created>
  <dcterms:modified xsi:type="dcterms:W3CDTF">2016-11-15T05:08:42Z</dcterms:modified>
</cp:coreProperties>
</file>