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ocuments\02-Work\00-magt\06_300 MAGT  -  Projects\01 - MAGT Website\projectmanagement\templates\04-cost-mgmt\"/>
    </mc:Choice>
  </mc:AlternateContent>
  <bookViews>
    <workbookView xWindow="0" yWindow="0" windowWidth="23040" windowHeight="9432"/>
  </bookViews>
  <sheets>
    <sheet name="Summary Sheet" sheetId="1" r:id="rId1"/>
  </sheets>
  <definedNames>
    <definedName name="_xlnm._FilterDatabase" localSheetId="0" hidden="1">'Summary Sheet'!#REF!</definedName>
    <definedName name="_xlnm.Print_Area" localSheetId="0">'Summary Sheet'!$A$1:$AJ$96</definedName>
    <definedName name="_xlnm.Print_Titles" localSheetId="0">'Summary Sheet'!$1:$6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4" i="1" l="1"/>
  <c r="AF65" i="1"/>
  <c r="AF64" i="1"/>
  <c r="AF63" i="1"/>
  <c r="AF57" i="1"/>
  <c r="AF58" i="1"/>
  <c r="AF59" i="1"/>
  <c r="AF60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19" i="1"/>
  <c r="AF20" i="1"/>
  <c r="AF21" i="1"/>
  <c r="AF22" i="1"/>
  <c r="AF23" i="1"/>
  <c r="AF26" i="1"/>
  <c r="AF18" i="1"/>
  <c r="AF9" i="1"/>
  <c r="AF10" i="1"/>
  <c r="AF11" i="1"/>
  <c r="AF12" i="1"/>
  <c r="AF13" i="1"/>
  <c r="AF14" i="1"/>
  <c r="AF15" i="1"/>
  <c r="AF8" i="1"/>
  <c r="AA68" i="1" s="1"/>
  <c r="AF73" i="1" s="1"/>
  <c r="AA61" i="1" l="1"/>
  <c r="AA66" i="1"/>
  <c r="AA55" i="1"/>
  <c r="AF72" i="1"/>
  <c r="AA75" i="1" s="1"/>
  <c r="AA78" i="1" s="1"/>
  <c r="AA24" i="1"/>
  <c r="AA16" i="1"/>
  <c r="AA92" i="1" l="1"/>
  <c r="AA83" i="1"/>
  <c r="AA89" i="1"/>
  <c r="AA93" i="1"/>
  <c r="AA90" i="1"/>
  <c r="AA86" i="1"/>
  <c r="AA87" i="1"/>
  <c r="AA84" i="1"/>
</calcChain>
</file>

<file path=xl/sharedStrings.xml><?xml version="1.0" encoding="utf-8"?>
<sst xmlns="http://schemas.openxmlformats.org/spreadsheetml/2006/main" count="139" uniqueCount="92">
  <si>
    <t>Project</t>
  </si>
  <si>
    <t>Phase</t>
  </si>
  <si>
    <t>Client</t>
  </si>
  <si>
    <t>Client's Repres.</t>
  </si>
  <si>
    <t>Contractor</t>
  </si>
  <si>
    <t>Sub-Contractor</t>
  </si>
  <si>
    <t>Proj. Mngr.</t>
  </si>
  <si>
    <t>Rate</t>
  </si>
  <si>
    <t>QTY</t>
  </si>
  <si>
    <t>A)</t>
  </si>
  <si>
    <t>Preliminaries</t>
  </si>
  <si>
    <t>B)</t>
  </si>
  <si>
    <t>C)</t>
  </si>
  <si>
    <t>D)</t>
  </si>
  <si>
    <t>E)</t>
  </si>
  <si>
    <t>[Project Name]</t>
  </si>
  <si>
    <t>[Project Phase]</t>
  </si>
  <si>
    <t>[Client]</t>
  </si>
  <si>
    <t>[Client's Representative]</t>
  </si>
  <si>
    <t>[Contractor]</t>
  </si>
  <si>
    <t>[Project Mngr.]</t>
  </si>
  <si>
    <t>[Sub-Contractor]</t>
  </si>
  <si>
    <t>Date</t>
  </si>
  <si>
    <t>Architect</t>
  </si>
  <si>
    <t>Civil/Structural Engineer</t>
  </si>
  <si>
    <t>Planning Engineer</t>
  </si>
  <si>
    <t>Site Supervision</t>
  </si>
  <si>
    <t>Project Management</t>
  </si>
  <si>
    <t>Other</t>
  </si>
  <si>
    <t>Site Investigation</t>
  </si>
  <si>
    <t>Topographical Survey</t>
  </si>
  <si>
    <t>Environmental Survey</t>
  </si>
  <si>
    <t>Planning &amp; Warrant Fees</t>
  </si>
  <si>
    <t>Building Permits</t>
  </si>
  <si>
    <t>Survey, Planning, Permits</t>
  </si>
  <si>
    <t>Line Total</t>
  </si>
  <si>
    <t>Demolition</t>
  </si>
  <si>
    <t>Site Clearing</t>
  </si>
  <si>
    <t>Site Fencing</t>
  </si>
  <si>
    <t>Site Levelling</t>
  </si>
  <si>
    <t>Others</t>
  </si>
  <si>
    <t>Consultancy</t>
  </si>
  <si>
    <t>F)</t>
  </si>
  <si>
    <t>G)</t>
  </si>
  <si>
    <t>H)</t>
  </si>
  <si>
    <t>Enabling</t>
  </si>
  <si>
    <t>Infrastructure</t>
  </si>
  <si>
    <t>Energy</t>
  </si>
  <si>
    <t>Water</t>
  </si>
  <si>
    <t>Waste Water</t>
  </si>
  <si>
    <t>Site Facilities</t>
  </si>
  <si>
    <t>Communication</t>
  </si>
  <si>
    <t>Landscaping/Levelling</t>
  </si>
  <si>
    <t>De-Watering</t>
  </si>
  <si>
    <t>Construction Works</t>
  </si>
  <si>
    <t>Foundation (incl. Piling etc.)</t>
  </si>
  <si>
    <t>Sub-structure</t>
  </si>
  <si>
    <t>Super-structure</t>
  </si>
  <si>
    <t>MEP</t>
  </si>
  <si>
    <t>HVAC</t>
  </si>
  <si>
    <t>Fittings</t>
  </si>
  <si>
    <t>Health and Safety</t>
  </si>
  <si>
    <t>Cost Control</t>
  </si>
  <si>
    <t>Sub-Total Construction Cost</t>
  </si>
  <si>
    <t>Construction Cost</t>
  </si>
  <si>
    <t>Ancillary Buildings</t>
  </si>
  <si>
    <t>Parking</t>
  </si>
  <si>
    <t>Plant rooms</t>
  </si>
  <si>
    <t>Security</t>
  </si>
  <si>
    <t>Feasibility Cost Estimate (FCE)</t>
  </si>
  <si>
    <t>FCE No.</t>
  </si>
  <si>
    <t>Fixtures</t>
  </si>
  <si>
    <t>Furnishings</t>
  </si>
  <si>
    <t>Sub-Total Configuration Cost</t>
  </si>
  <si>
    <t>Operation</t>
  </si>
  <si>
    <t>Maintenance</t>
  </si>
  <si>
    <t>Running Cost</t>
  </si>
  <si>
    <t>Sub-Total Running Cost</t>
  </si>
  <si>
    <t>Configuration Cost</t>
  </si>
  <si>
    <t>Contingencies</t>
  </si>
  <si>
    <t>Sub-Total 1 - 6</t>
  </si>
  <si>
    <t>Inflation Cost</t>
  </si>
  <si>
    <t>Period (years)</t>
  </si>
  <si>
    <t>Estim. Infl. Rate</t>
  </si>
  <si>
    <t>Total Cost Estimate</t>
  </si>
  <si>
    <t>Sub-Total Other Cost</t>
  </si>
  <si>
    <t>Exclusive of site acquisition, taxes, life cycle cost and legal fees.</t>
  </si>
  <si>
    <t>Order of Magnitude Est.</t>
  </si>
  <si>
    <t>Preliminary Estimate</t>
  </si>
  <si>
    <t>Budget Estimate</t>
  </si>
  <si>
    <t>Definitive Estimate</t>
  </si>
  <si>
    <t>Estimation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</si>
</sst>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€_-;\-* #,##0.00_€_-;_-* &quot;-&quot;??_€_-;_-@_-"/>
    <numFmt numFmtId="165" formatCode="0.0"/>
    <numFmt numFmtId="166" formatCode="0000"/>
    <numFmt numFmtId="167" formatCode="_(* #,##0.00_);_(* \(#,##0.00\);_(* &quot;-&quot;??_);_(@_)"/>
    <numFmt numFmtId="168" formatCode="#,##0.00_ ;[Red]\-#,##0.00\ "/>
    <numFmt numFmtId="169" formatCode="0.0%"/>
  </numFmts>
  <fonts count="1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</font>
    <font>
      <b/>
      <sz val="8"/>
      <name val="Calibri"/>
      <family val="2"/>
      <scheme val="minor"/>
    </font>
    <font>
      <b/>
      <i/>
      <sz val="12"/>
      <color theme="8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i/>
      <sz val="12"/>
      <color theme="8" tint="-0.249977111117893"/>
      <name val="Calibri"/>
      <family val="2"/>
      <scheme val="minor"/>
    </font>
    <font>
      <i/>
      <sz val="8"/>
      <color rgb="FF0070C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b/>
      <i/>
      <sz val="10"/>
      <color theme="8" tint="-0.249977111117893"/>
      <name val="Calibri"/>
      <family val="2"/>
    </font>
    <font>
      <b/>
      <sz val="10"/>
      <name val="Calibri"/>
      <family val="2"/>
    </font>
    <font>
      <i/>
      <sz val="10"/>
      <color theme="8" tint="-0.249977111117893"/>
      <name val="Calibri"/>
      <family val="2"/>
      <scheme val="minor"/>
    </font>
    <font>
      <b/>
      <i/>
      <sz val="12"/>
      <color theme="8" tint="-0.249977111117893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>
      <alignment horizontal="left" vertical="top"/>
    </xf>
    <xf numFmtId="167" fontId="11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2" applyFont="1" applyAlignment="1" applyProtection="1">
      <alignment vertical="center"/>
    </xf>
    <xf numFmtId="166" fontId="10" fillId="0" borderId="0" xfId="2" applyNumberFormat="1" applyFont="1" applyFill="1" applyBorder="1" applyAlignment="1" applyProtection="1">
      <alignment horizontal="center" vertical="center"/>
    </xf>
    <xf numFmtId="166" fontId="10" fillId="0" borderId="0" xfId="2" applyNumberFormat="1" applyFont="1" applyFill="1" applyBorder="1" applyAlignment="1" applyProtection="1">
      <alignment horizontal="lef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2" fillId="2" borderId="25" xfId="0" applyFont="1" applyFill="1" applyBorder="1" applyAlignment="1" applyProtection="1">
      <alignment vertical="center"/>
    </xf>
    <xf numFmtId="0" fontId="12" fillId="0" borderId="0" xfId="0" applyFont="1" applyProtection="1"/>
    <xf numFmtId="0" fontId="0" fillId="0" borderId="27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4" fillId="2" borderId="5" xfId="2" applyFont="1" applyFill="1" applyBorder="1" applyAlignment="1" applyProtection="1">
      <alignment horizontal="left" vertical="center"/>
    </xf>
    <xf numFmtId="0" fontId="4" fillId="2" borderId="6" xfId="2" applyFont="1" applyFill="1" applyBorder="1" applyAlignment="1" applyProtection="1">
      <alignment horizontal="left" vertical="center"/>
    </xf>
    <xf numFmtId="0" fontId="8" fillId="0" borderId="6" xfId="2" applyFont="1" applyFill="1" applyBorder="1" applyAlignment="1" applyProtection="1">
      <alignment horizontal="left" vertical="center"/>
      <protection locked="0"/>
    </xf>
    <xf numFmtId="0" fontId="8" fillId="0" borderId="7" xfId="2" applyFont="1" applyFill="1" applyBorder="1" applyAlignment="1" applyProtection="1">
      <alignment horizontal="left" vertical="center"/>
      <protection locked="0"/>
    </xf>
    <xf numFmtId="0" fontId="4" fillId="2" borderId="12" xfId="2" applyFont="1" applyFill="1" applyBorder="1" applyAlignment="1" applyProtection="1">
      <alignment horizontal="left" vertical="center"/>
    </xf>
    <xf numFmtId="0" fontId="4" fillId="2" borderId="13" xfId="2" applyFont="1" applyFill="1" applyBorder="1" applyAlignment="1" applyProtection="1">
      <alignment horizontal="left" vertical="center"/>
    </xf>
    <xf numFmtId="0" fontId="4" fillId="2" borderId="15" xfId="2" applyFont="1" applyFill="1" applyBorder="1" applyAlignment="1" applyProtection="1">
      <alignment horizontal="left" vertical="center"/>
    </xf>
    <xf numFmtId="0" fontId="4" fillId="2" borderId="16" xfId="2" applyFont="1" applyFill="1" applyBorder="1" applyAlignment="1" applyProtection="1">
      <alignment horizontal="left" vertical="center"/>
    </xf>
    <xf numFmtId="0" fontId="9" fillId="0" borderId="13" xfId="2" applyFont="1" applyFill="1" applyBorder="1" applyAlignment="1" applyProtection="1">
      <alignment horizontal="left" vertical="center"/>
      <protection locked="0"/>
    </xf>
    <xf numFmtId="0" fontId="9" fillId="0" borderId="14" xfId="2" applyFont="1" applyFill="1" applyBorder="1" applyAlignment="1" applyProtection="1">
      <alignment horizontal="left" vertical="center"/>
      <protection locked="0"/>
    </xf>
    <xf numFmtId="0" fontId="9" fillId="0" borderId="16" xfId="2" applyFont="1" applyFill="1" applyBorder="1" applyAlignment="1" applyProtection="1">
      <alignment horizontal="left" vertical="center"/>
      <protection locked="0"/>
    </xf>
    <xf numFmtId="0" fontId="9" fillId="0" borderId="17" xfId="2" applyFont="1" applyFill="1" applyBorder="1" applyAlignment="1" applyProtection="1">
      <alignment horizontal="left" vertical="center"/>
      <protection locked="0"/>
    </xf>
    <xf numFmtId="0" fontId="4" fillId="2" borderId="8" xfId="2" applyFont="1" applyFill="1" applyBorder="1" applyAlignment="1" applyProtection="1">
      <alignment horizontal="left" vertical="center"/>
    </xf>
    <xf numFmtId="0" fontId="4" fillId="2" borderId="10" xfId="2" applyFont="1" applyFill="1" applyBorder="1" applyAlignment="1" applyProtection="1">
      <alignment horizontal="left" vertical="center"/>
    </xf>
    <xf numFmtId="0" fontId="8" fillId="0" borderId="10" xfId="2" applyFont="1" applyFill="1" applyBorder="1" applyAlignment="1" applyProtection="1">
      <alignment horizontal="left" vertical="center"/>
      <protection locked="0"/>
    </xf>
    <xf numFmtId="0" fontId="8" fillId="0" borderId="11" xfId="2" applyFont="1" applyFill="1" applyBorder="1" applyAlignment="1" applyProtection="1">
      <alignment horizontal="left" vertical="center"/>
      <protection locked="0"/>
    </xf>
    <xf numFmtId="14" fontId="8" fillId="0" borderId="2" xfId="2" applyNumberFormat="1" applyFont="1" applyFill="1" applyBorder="1" applyAlignment="1" applyProtection="1">
      <alignment horizontal="right" vertical="center"/>
      <protection locked="0"/>
    </xf>
    <xf numFmtId="14" fontId="8" fillId="0" borderId="3" xfId="2" applyNumberFormat="1" applyFont="1" applyFill="1" applyBorder="1" applyAlignment="1" applyProtection="1">
      <alignment horizontal="right" vertical="center"/>
      <protection locked="0"/>
    </xf>
    <xf numFmtId="1" fontId="8" fillId="0" borderId="6" xfId="2" applyNumberFormat="1" applyFont="1" applyFill="1" applyBorder="1" applyAlignment="1" applyProtection="1">
      <alignment horizontal="right" vertical="center"/>
      <protection locked="0"/>
    </xf>
    <xf numFmtId="1" fontId="8" fillId="0" borderId="7" xfId="2" applyNumberFormat="1" applyFont="1" applyFill="1" applyBorder="1" applyAlignment="1" applyProtection="1">
      <alignment horizontal="right" vertical="center"/>
      <protection locked="0"/>
    </xf>
    <xf numFmtId="0" fontId="4" fillId="2" borderId="1" xfId="2" applyFont="1" applyFill="1" applyBorder="1" applyAlignment="1" applyProtection="1">
      <alignment horizontal="left" vertical="center"/>
    </xf>
    <xf numFmtId="0" fontId="4" fillId="2" borderId="2" xfId="2" applyFont="1" applyFill="1" applyBorder="1" applyAlignment="1" applyProtection="1">
      <alignment horizontal="left" vertical="center"/>
    </xf>
    <xf numFmtId="0" fontId="5" fillId="0" borderId="2" xfId="2" applyFont="1" applyFill="1" applyBorder="1" applyAlignment="1" applyProtection="1">
      <alignment horizontal="left" vertical="center"/>
      <protection locked="0"/>
    </xf>
    <xf numFmtId="0" fontId="5" fillId="0" borderId="3" xfId="2" applyFont="1" applyFill="1" applyBorder="1" applyAlignment="1" applyProtection="1">
      <alignment horizontal="left" vertical="center"/>
      <protection locked="0"/>
    </xf>
    <xf numFmtId="0" fontId="6" fillId="3" borderId="1" xfId="2" applyFont="1" applyFill="1" applyBorder="1" applyAlignment="1" applyProtection="1">
      <alignment horizontal="right" vertical="center"/>
    </xf>
    <xf numFmtId="0" fontId="6" fillId="3" borderId="4" xfId="2" applyFont="1" applyFill="1" applyBorder="1" applyAlignment="1" applyProtection="1">
      <alignment horizontal="right" vertical="center"/>
    </xf>
    <xf numFmtId="0" fontId="6" fillId="3" borderId="2" xfId="2" applyFont="1" applyFill="1" applyBorder="1" applyAlignment="1" applyProtection="1">
      <alignment horizontal="right" vertical="center"/>
    </xf>
    <xf numFmtId="0" fontId="6" fillId="3" borderId="3" xfId="2" applyFont="1" applyFill="1" applyBorder="1" applyAlignment="1" applyProtection="1">
      <alignment horizontal="right" vertical="center"/>
    </xf>
    <xf numFmtId="0" fontId="6" fillId="3" borderId="8" xfId="2" applyFont="1" applyFill="1" applyBorder="1" applyAlignment="1" applyProtection="1">
      <alignment horizontal="right" vertical="center"/>
    </xf>
    <xf numFmtId="0" fontId="6" fillId="3" borderId="9" xfId="2" applyFont="1" applyFill="1" applyBorder="1" applyAlignment="1" applyProtection="1">
      <alignment horizontal="right" vertical="center"/>
    </xf>
    <xf numFmtId="0" fontId="6" fillId="3" borderId="10" xfId="2" applyFont="1" applyFill="1" applyBorder="1" applyAlignment="1" applyProtection="1">
      <alignment horizontal="right" vertical="center"/>
    </xf>
    <xf numFmtId="0" fontId="6" fillId="3" borderId="11" xfId="2" applyFont="1" applyFill="1" applyBorder="1" applyAlignment="1" applyProtection="1">
      <alignment horizontal="right" vertical="center"/>
    </xf>
    <xf numFmtId="0" fontId="8" fillId="0" borderId="2" xfId="2" applyFont="1" applyFill="1" applyBorder="1" applyAlignment="1" applyProtection="1">
      <alignment horizontal="left" vertical="center"/>
      <protection locked="0"/>
    </xf>
    <xf numFmtId="0" fontId="8" fillId="0" borderId="3" xfId="2" applyFont="1" applyFill="1" applyBorder="1" applyAlignment="1" applyProtection="1">
      <alignment horizontal="left" vertical="center"/>
      <protection locked="0"/>
    </xf>
    <xf numFmtId="164" fontId="15" fillId="0" borderId="28" xfId="1" applyFont="1" applyFill="1" applyBorder="1" applyAlignment="1" applyProtection="1">
      <alignment horizontal="right" vertical="center"/>
    </xf>
    <xf numFmtId="164" fontId="15" fillId="0" borderId="29" xfId="1" applyFont="1" applyFill="1" applyBorder="1" applyAlignment="1" applyProtection="1">
      <alignment horizontal="right" vertical="center"/>
    </xf>
    <xf numFmtId="164" fontId="15" fillId="0" borderId="28" xfId="1" applyFont="1" applyFill="1" applyBorder="1" applyAlignment="1" applyProtection="1">
      <alignment horizontal="right" vertical="center"/>
      <protection locked="0"/>
    </xf>
    <xf numFmtId="0" fontId="2" fillId="2" borderId="25" xfId="0" applyFont="1" applyFill="1" applyBorder="1" applyAlignment="1" applyProtection="1">
      <alignment horizontal="left" vertical="center"/>
    </xf>
    <xf numFmtId="168" fontId="14" fillId="2" borderId="25" xfId="0" applyNumberFormat="1" applyFont="1" applyFill="1" applyBorder="1" applyAlignment="1" applyProtection="1">
      <alignment horizontal="center" vertical="center"/>
    </xf>
    <xf numFmtId="168" fontId="14" fillId="2" borderId="26" xfId="0" applyNumberFormat="1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2" fillId="4" borderId="30" xfId="0" applyFont="1" applyFill="1" applyBorder="1" applyAlignment="1" applyProtection="1">
      <alignment horizontal="right" vertical="center"/>
    </xf>
    <xf numFmtId="0" fontId="2" fillId="4" borderId="31" xfId="0" applyFont="1" applyFill="1" applyBorder="1" applyAlignment="1" applyProtection="1">
      <alignment horizontal="right" vertical="center"/>
    </xf>
    <xf numFmtId="164" fontId="13" fillId="4" borderId="31" xfId="0" applyNumberFormat="1" applyFont="1" applyFill="1" applyBorder="1" applyAlignment="1" applyProtection="1">
      <alignment horizontal="right" vertical="center"/>
    </xf>
    <xf numFmtId="164" fontId="13" fillId="4" borderId="32" xfId="0" applyNumberFormat="1" applyFont="1" applyFill="1" applyBorder="1" applyAlignment="1" applyProtection="1">
      <alignment horizontal="right" vertical="center"/>
    </xf>
    <xf numFmtId="0" fontId="12" fillId="4" borderId="22" xfId="0" applyFont="1" applyFill="1" applyBorder="1" applyAlignment="1" applyProtection="1">
      <alignment horizontal="right" vertical="center"/>
    </xf>
    <xf numFmtId="0" fontId="12" fillId="4" borderId="23" xfId="0" applyFont="1" applyFill="1" applyBorder="1" applyAlignment="1" applyProtection="1">
      <alignment horizontal="right" vertical="center"/>
    </xf>
    <xf numFmtId="164" fontId="16" fillId="4" borderId="23" xfId="0" applyNumberFormat="1" applyFont="1" applyFill="1" applyBorder="1" applyAlignment="1" applyProtection="1">
      <alignment horizontal="right" vertical="center"/>
    </xf>
    <xf numFmtId="164" fontId="16" fillId="4" borderId="33" xfId="0" applyNumberFormat="1" applyFont="1" applyFill="1" applyBorder="1" applyAlignment="1" applyProtection="1">
      <alignment horizontal="right" vertical="center"/>
    </xf>
    <xf numFmtId="169" fontId="15" fillId="0" borderId="28" xfId="2" applyNumberFormat="1" applyFont="1" applyFill="1" applyBorder="1" applyAlignment="1" applyProtection="1">
      <alignment horizontal="right" vertical="center"/>
      <protection locked="0"/>
    </xf>
    <xf numFmtId="166" fontId="15" fillId="0" borderId="28" xfId="2" applyNumberFormat="1" applyFont="1" applyFill="1" applyBorder="1" applyAlignment="1" applyProtection="1">
      <alignment horizontal="right" vertical="center"/>
      <protection locked="0"/>
    </xf>
    <xf numFmtId="164" fontId="17" fillId="0" borderId="28" xfId="1" applyFont="1" applyFill="1" applyBorder="1" applyAlignment="1" applyProtection="1">
      <alignment horizontal="right" vertical="center"/>
    </xf>
    <xf numFmtId="164" fontId="17" fillId="0" borderId="29" xfId="1" applyFont="1" applyFill="1" applyBorder="1" applyAlignment="1" applyProtection="1">
      <alignment horizontal="right" vertical="center"/>
    </xf>
    <xf numFmtId="166" fontId="17" fillId="0" borderId="28" xfId="2" applyNumberFormat="1" applyFont="1" applyFill="1" applyBorder="1" applyAlignment="1" applyProtection="1">
      <alignment horizontal="right" vertical="center"/>
      <protection locked="0"/>
    </xf>
    <xf numFmtId="1" fontId="15" fillId="0" borderId="28" xfId="2" applyNumberFormat="1" applyFont="1" applyFill="1" applyBorder="1" applyAlignment="1" applyProtection="1">
      <alignment horizontal="left" vertical="center"/>
      <protection locked="0"/>
    </xf>
    <xf numFmtId="164" fontId="17" fillId="0" borderId="28" xfId="1" applyNumberFormat="1" applyFont="1" applyFill="1" applyBorder="1" applyAlignment="1" applyProtection="1">
      <alignment horizontal="right" vertical="center"/>
    </xf>
    <xf numFmtId="164" fontId="17" fillId="0" borderId="29" xfId="1" applyNumberFormat="1" applyFont="1" applyFill="1" applyBorder="1" applyAlignment="1" applyProtection="1">
      <alignment horizontal="right" vertical="center"/>
    </xf>
    <xf numFmtId="169" fontId="15" fillId="0" borderId="28" xfId="2" applyNumberFormat="1" applyFont="1" applyFill="1" applyBorder="1" applyAlignment="1" applyProtection="1">
      <alignment horizontal="left" vertical="center"/>
      <protection locked="0"/>
    </xf>
    <xf numFmtId="0" fontId="12" fillId="2" borderId="22" xfId="0" applyFont="1" applyFill="1" applyBorder="1" applyAlignment="1" applyProtection="1">
      <alignment horizontal="left"/>
    </xf>
    <xf numFmtId="0" fontId="12" fillId="2" borderId="23" xfId="0" applyFont="1" applyFill="1" applyBorder="1" applyAlignment="1" applyProtection="1">
      <alignment horizontal="left"/>
    </xf>
    <xf numFmtId="0" fontId="12" fillId="2" borderId="33" xfId="0" applyFont="1" applyFill="1" applyBorder="1" applyAlignment="1" applyProtection="1">
      <alignment horizontal="left"/>
    </xf>
    <xf numFmtId="9" fontId="0" fillId="4" borderId="25" xfId="0" applyNumberFormat="1" applyFill="1" applyBorder="1" applyAlignment="1" applyProtection="1">
      <alignment horizontal="right"/>
    </xf>
    <xf numFmtId="9" fontId="0" fillId="4" borderId="31" xfId="0" applyNumberFormat="1" applyFill="1" applyBorder="1" applyAlignment="1" applyProtection="1">
      <alignment horizontal="right"/>
    </xf>
    <xf numFmtId="166" fontId="17" fillId="0" borderId="19" xfId="2" applyNumberFormat="1" applyFont="1" applyFill="1" applyBorder="1" applyAlignment="1" applyProtection="1">
      <alignment horizontal="right" vertical="center"/>
    </xf>
    <xf numFmtId="164" fontId="16" fillId="4" borderId="25" xfId="0" applyNumberFormat="1" applyFont="1" applyFill="1" applyBorder="1" applyAlignment="1" applyProtection="1">
      <alignment horizontal="right" vertical="center"/>
    </xf>
    <xf numFmtId="164" fontId="16" fillId="4" borderId="26" xfId="0" applyNumberFormat="1" applyFont="1" applyFill="1" applyBorder="1" applyAlignment="1" applyProtection="1">
      <alignment horizontal="right" vertical="center"/>
    </xf>
    <xf numFmtId="164" fontId="16" fillId="4" borderId="31" xfId="0" applyNumberFormat="1" applyFont="1" applyFill="1" applyBorder="1" applyAlignment="1" applyProtection="1">
      <alignment horizontal="right" vertical="center"/>
    </xf>
    <xf numFmtId="164" fontId="16" fillId="4" borderId="32" xfId="0" applyNumberFormat="1" applyFont="1" applyFill="1" applyBorder="1" applyAlignment="1" applyProtection="1">
      <alignment horizontal="right" vertical="center"/>
    </xf>
    <xf numFmtId="0" fontId="2" fillId="4" borderId="18" xfId="0" applyFont="1" applyFill="1" applyBorder="1" applyAlignment="1" applyProtection="1">
      <alignment horizontal="right" vertical="center"/>
    </xf>
    <xf numFmtId="0" fontId="2" fillId="4" borderId="19" xfId="0" applyFont="1" applyFill="1" applyBorder="1" applyAlignment="1" applyProtection="1">
      <alignment horizontal="right" vertical="center"/>
    </xf>
    <xf numFmtId="0" fontId="2" fillId="4" borderId="20" xfId="0" applyFont="1" applyFill="1" applyBorder="1" applyAlignment="1" applyProtection="1">
      <alignment horizontal="right" vertical="center"/>
    </xf>
    <xf numFmtId="0" fontId="2" fillId="4" borderId="21" xfId="0" applyFont="1" applyFill="1" applyBorder="1" applyAlignment="1" applyProtection="1">
      <alignment horizontal="right" vertical="center"/>
    </xf>
    <xf numFmtId="0" fontId="2" fillId="4" borderId="24" xfId="0" applyFont="1" applyFill="1" applyBorder="1" applyAlignment="1" applyProtection="1">
      <alignment horizontal="right" vertical="center"/>
    </xf>
    <xf numFmtId="0" fontId="2" fillId="4" borderId="25" xfId="0" applyFont="1" applyFill="1" applyBorder="1" applyAlignment="1" applyProtection="1">
      <alignment horizontal="right" vertical="center"/>
    </xf>
  </cellXfs>
  <cellStyles count="4">
    <cellStyle name="Comma" xfId="1" builtinId="3"/>
    <cellStyle name="Comma 2" xfId="3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FF00"/>
    <pageSetUpPr fitToPage="1"/>
  </sheetPr>
  <dimension ref="A1:AU93"/>
  <sheetViews>
    <sheetView tabSelected="1" view="pageBreakPreview" zoomScaleNormal="100" zoomScaleSheetLayoutView="100" workbookViewId="0">
      <pane ySplit="6" topLeftCell="A7" activePane="bottomLeft" state="frozen"/>
      <selection pane="bottomLeft" activeCell="AA9" sqref="AA9:AE9"/>
    </sheetView>
  </sheetViews>
  <sheetFormatPr defaultColWidth="3" defaultRowHeight="15" customHeight="1" x14ac:dyDescent="0.3"/>
  <cols>
    <col min="1" max="10" width="3" style="5"/>
    <col min="11" max="11" width="3" style="5" customWidth="1"/>
    <col min="12" max="38" width="3" style="5"/>
    <col min="39" max="39" width="3" style="5" customWidth="1"/>
    <col min="40" max="40" width="3" style="5"/>
    <col min="41" max="41" width="3" style="5" customWidth="1"/>
    <col min="42" max="16384" width="3" style="5"/>
  </cols>
  <sheetData>
    <row r="1" spans="1:47" s="1" customFormat="1" ht="15" customHeight="1" x14ac:dyDescent="0.3">
      <c r="A1" s="34" t="s">
        <v>0</v>
      </c>
      <c r="B1" s="35"/>
      <c r="C1" s="35"/>
      <c r="D1" s="35"/>
      <c r="E1" s="36" t="s">
        <v>15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  <c r="S1" s="38" t="s">
        <v>69</v>
      </c>
      <c r="T1" s="39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1"/>
    </row>
    <row r="2" spans="1:47" s="1" customFormat="1" ht="15" customHeight="1" x14ac:dyDescent="0.3">
      <c r="A2" s="14" t="s">
        <v>1</v>
      </c>
      <c r="B2" s="15"/>
      <c r="C2" s="15"/>
      <c r="D2" s="15"/>
      <c r="E2" s="16" t="s">
        <v>16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42"/>
      <c r="T2" s="43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5"/>
    </row>
    <row r="3" spans="1:47" s="1" customFormat="1" ht="15" customHeight="1" x14ac:dyDescent="0.3">
      <c r="A3" s="14" t="s">
        <v>2</v>
      </c>
      <c r="B3" s="15"/>
      <c r="C3" s="15"/>
      <c r="D3" s="15"/>
      <c r="E3" s="16" t="s">
        <v>17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34" t="s">
        <v>6</v>
      </c>
      <c r="T3" s="35"/>
      <c r="U3" s="35"/>
      <c r="V3" s="35"/>
      <c r="W3" s="46" t="s">
        <v>20</v>
      </c>
      <c r="X3" s="46"/>
      <c r="Y3" s="46"/>
      <c r="Z3" s="46"/>
      <c r="AA3" s="47"/>
      <c r="AB3" s="34" t="s">
        <v>22</v>
      </c>
      <c r="AC3" s="35"/>
      <c r="AD3" s="35"/>
      <c r="AE3" s="35"/>
      <c r="AF3" s="30">
        <v>42370</v>
      </c>
      <c r="AG3" s="30"/>
      <c r="AH3" s="30"/>
      <c r="AI3" s="30"/>
      <c r="AJ3" s="31"/>
    </row>
    <row r="4" spans="1:47" s="1" customFormat="1" ht="15" customHeight="1" x14ac:dyDescent="0.3">
      <c r="A4" s="14" t="s">
        <v>3</v>
      </c>
      <c r="B4" s="15"/>
      <c r="C4" s="15"/>
      <c r="D4" s="15"/>
      <c r="E4" s="16" t="s">
        <v>18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4"/>
      <c r="T4" s="15"/>
      <c r="U4" s="15"/>
      <c r="V4" s="15"/>
      <c r="W4" s="16"/>
      <c r="X4" s="16"/>
      <c r="Y4" s="16"/>
      <c r="Z4" s="16"/>
      <c r="AA4" s="17"/>
      <c r="AB4" s="14"/>
      <c r="AC4" s="15"/>
      <c r="AD4" s="15"/>
      <c r="AE4" s="15"/>
      <c r="AF4" s="32"/>
      <c r="AG4" s="32"/>
      <c r="AH4" s="32"/>
      <c r="AI4" s="32"/>
      <c r="AJ4" s="33"/>
    </row>
    <row r="5" spans="1:47" s="1" customFormat="1" ht="15" customHeight="1" x14ac:dyDescent="0.3">
      <c r="A5" s="14" t="s">
        <v>4</v>
      </c>
      <c r="B5" s="15"/>
      <c r="C5" s="15"/>
      <c r="D5" s="15"/>
      <c r="E5" s="16" t="s">
        <v>19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  <c r="S5" s="18" t="s">
        <v>70</v>
      </c>
      <c r="T5" s="19"/>
      <c r="U5" s="19"/>
      <c r="V5" s="19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1:47" s="1" customFormat="1" ht="15" customHeight="1" x14ac:dyDescent="0.3">
      <c r="A6" s="26" t="s">
        <v>5</v>
      </c>
      <c r="B6" s="27"/>
      <c r="C6" s="27"/>
      <c r="D6" s="27"/>
      <c r="E6" s="28" t="s">
        <v>21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20"/>
      <c r="T6" s="21"/>
      <c r="U6" s="21"/>
      <c r="V6" s="21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5"/>
    </row>
    <row r="7" spans="1:47" s="6" customFormat="1" ht="15" customHeight="1" x14ac:dyDescent="0.3">
      <c r="A7" s="7">
        <v>1</v>
      </c>
      <c r="B7" s="8"/>
      <c r="C7" s="51" t="s">
        <v>41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2" t="s">
        <v>8</v>
      </c>
      <c r="W7" s="52"/>
      <c r="X7" s="52"/>
      <c r="Y7" s="52"/>
      <c r="Z7" s="52"/>
      <c r="AA7" s="52" t="s">
        <v>7</v>
      </c>
      <c r="AB7" s="52"/>
      <c r="AC7" s="52"/>
      <c r="AD7" s="52"/>
      <c r="AE7" s="52"/>
      <c r="AF7" s="52" t="s">
        <v>35</v>
      </c>
      <c r="AG7" s="52"/>
      <c r="AH7" s="52"/>
      <c r="AI7" s="52"/>
      <c r="AJ7" s="53"/>
    </row>
    <row r="8" spans="1:47" s="6" customFormat="1" ht="15" customHeight="1" x14ac:dyDescent="0.3">
      <c r="A8" s="10"/>
      <c r="B8" s="11" t="s">
        <v>9</v>
      </c>
      <c r="C8" s="54" t="s">
        <v>23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0">
        <v>10</v>
      </c>
      <c r="W8" s="50"/>
      <c r="X8" s="50"/>
      <c r="Y8" s="50"/>
      <c r="Z8" s="50"/>
      <c r="AA8" s="50">
        <v>1000</v>
      </c>
      <c r="AB8" s="50"/>
      <c r="AC8" s="50"/>
      <c r="AD8" s="50"/>
      <c r="AE8" s="50"/>
      <c r="AF8" s="48">
        <f>V8*AA8</f>
        <v>10000</v>
      </c>
      <c r="AG8" s="48"/>
      <c r="AH8" s="48"/>
      <c r="AI8" s="48"/>
      <c r="AJ8" s="49"/>
    </row>
    <row r="9" spans="1:47" s="6" customFormat="1" ht="15" customHeight="1" x14ac:dyDescent="0.3">
      <c r="A9" s="10"/>
      <c r="B9" s="11" t="s">
        <v>11</v>
      </c>
      <c r="C9" s="54" t="s">
        <v>24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0">
        <v>20</v>
      </c>
      <c r="W9" s="50"/>
      <c r="X9" s="50"/>
      <c r="Y9" s="50"/>
      <c r="Z9" s="50"/>
      <c r="AA9" s="50">
        <v>2000</v>
      </c>
      <c r="AB9" s="50"/>
      <c r="AC9" s="50"/>
      <c r="AD9" s="50"/>
      <c r="AE9" s="50"/>
      <c r="AF9" s="48">
        <f t="shared" ref="AF9:AF15" si="0">V9*AA9</f>
        <v>40000</v>
      </c>
      <c r="AG9" s="48"/>
      <c r="AH9" s="48"/>
      <c r="AI9" s="48"/>
      <c r="AJ9" s="49"/>
    </row>
    <row r="10" spans="1:47" s="6" customFormat="1" ht="15" customHeight="1" x14ac:dyDescent="0.3">
      <c r="A10" s="10"/>
      <c r="B10" s="11" t="s">
        <v>12</v>
      </c>
      <c r="C10" s="54" t="s">
        <v>62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0">
        <v>30</v>
      </c>
      <c r="W10" s="50"/>
      <c r="X10" s="50"/>
      <c r="Y10" s="50"/>
      <c r="Z10" s="50"/>
      <c r="AA10" s="50">
        <v>3000</v>
      </c>
      <c r="AB10" s="50"/>
      <c r="AC10" s="50"/>
      <c r="AD10" s="50"/>
      <c r="AE10" s="50"/>
      <c r="AF10" s="48">
        <f t="shared" si="0"/>
        <v>90000</v>
      </c>
      <c r="AG10" s="48"/>
      <c r="AH10" s="48"/>
      <c r="AI10" s="48"/>
      <c r="AJ10" s="49"/>
    </row>
    <row r="11" spans="1:47" s="6" customFormat="1" ht="15" customHeight="1" x14ac:dyDescent="0.3">
      <c r="A11" s="10"/>
      <c r="B11" s="11" t="s">
        <v>13</v>
      </c>
      <c r="C11" s="54" t="s">
        <v>25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0">
        <v>40</v>
      </c>
      <c r="W11" s="50"/>
      <c r="X11" s="50"/>
      <c r="Y11" s="50"/>
      <c r="Z11" s="50"/>
      <c r="AA11" s="50">
        <v>4000</v>
      </c>
      <c r="AB11" s="50"/>
      <c r="AC11" s="50"/>
      <c r="AD11" s="50"/>
      <c r="AE11" s="50"/>
      <c r="AF11" s="48">
        <f t="shared" si="0"/>
        <v>160000</v>
      </c>
      <c r="AG11" s="48"/>
      <c r="AH11" s="48"/>
      <c r="AI11" s="48"/>
      <c r="AJ11" s="49"/>
    </row>
    <row r="12" spans="1:47" s="6" customFormat="1" ht="15" customHeight="1" x14ac:dyDescent="0.3">
      <c r="A12" s="10"/>
      <c r="B12" s="11" t="s">
        <v>14</v>
      </c>
      <c r="C12" s="54" t="s">
        <v>61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0">
        <v>50</v>
      </c>
      <c r="W12" s="50"/>
      <c r="X12" s="50"/>
      <c r="Y12" s="50"/>
      <c r="Z12" s="50"/>
      <c r="AA12" s="50">
        <v>5000</v>
      </c>
      <c r="AB12" s="50"/>
      <c r="AC12" s="50"/>
      <c r="AD12" s="50"/>
      <c r="AE12" s="50"/>
      <c r="AF12" s="48">
        <f t="shared" si="0"/>
        <v>250000</v>
      </c>
      <c r="AG12" s="48"/>
      <c r="AH12" s="48"/>
      <c r="AI12" s="48"/>
      <c r="AJ12" s="49"/>
      <c r="AQ12" s="2"/>
      <c r="AR12" s="2"/>
      <c r="AS12" s="2"/>
      <c r="AT12" s="2"/>
      <c r="AU12" s="2"/>
    </row>
    <row r="13" spans="1:47" s="6" customFormat="1" ht="15" customHeight="1" x14ac:dyDescent="0.3">
      <c r="A13" s="10"/>
      <c r="B13" s="11" t="s">
        <v>42</v>
      </c>
      <c r="C13" s="54" t="s">
        <v>26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0">
        <v>60</v>
      </c>
      <c r="W13" s="50"/>
      <c r="X13" s="50"/>
      <c r="Y13" s="50"/>
      <c r="Z13" s="50"/>
      <c r="AA13" s="50">
        <v>6000</v>
      </c>
      <c r="AB13" s="50"/>
      <c r="AC13" s="50"/>
      <c r="AD13" s="50"/>
      <c r="AE13" s="50"/>
      <c r="AF13" s="48">
        <f t="shared" si="0"/>
        <v>360000</v>
      </c>
      <c r="AG13" s="48"/>
      <c r="AH13" s="48"/>
      <c r="AI13" s="48"/>
      <c r="AJ13" s="49"/>
      <c r="AQ13" s="2"/>
      <c r="AR13" s="2"/>
      <c r="AS13" s="2"/>
      <c r="AT13" s="2"/>
      <c r="AU13" s="2"/>
    </row>
    <row r="14" spans="1:47" s="6" customFormat="1" ht="15" customHeight="1" x14ac:dyDescent="0.3">
      <c r="A14" s="10"/>
      <c r="B14" s="11" t="s">
        <v>43</v>
      </c>
      <c r="C14" s="54" t="s">
        <v>27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0">
        <v>70</v>
      </c>
      <c r="W14" s="50"/>
      <c r="X14" s="50"/>
      <c r="Y14" s="50"/>
      <c r="Z14" s="50"/>
      <c r="AA14" s="50">
        <v>7000</v>
      </c>
      <c r="AB14" s="50"/>
      <c r="AC14" s="50"/>
      <c r="AD14" s="50"/>
      <c r="AE14" s="50"/>
      <c r="AF14" s="48">
        <f t="shared" si="0"/>
        <v>490000</v>
      </c>
      <c r="AG14" s="48"/>
      <c r="AH14" s="48"/>
      <c r="AI14" s="48"/>
      <c r="AJ14" s="49"/>
      <c r="AQ14" s="2"/>
      <c r="AR14" s="2"/>
      <c r="AS14" s="2"/>
      <c r="AT14" s="2"/>
      <c r="AU14" s="2"/>
    </row>
    <row r="15" spans="1:47" s="6" customFormat="1" ht="15" customHeight="1" x14ac:dyDescent="0.3">
      <c r="A15" s="10"/>
      <c r="B15" s="11" t="s">
        <v>44</v>
      </c>
      <c r="C15" s="54" t="s">
        <v>28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0">
        <v>80</v>
      </c>
      <c r="W15" s="50"/>
      <c r="X15" s="50"/>
      <c r="Y15" s="50"/>
      <c r="Z15" s="50"/>
      <c r="AA15" s="50">
        <v>8000</v>
      </c>
      <c r="AB15" s="50"/>
      <c r="AC15" s="50"/>
      <c r="AD15" s="50"/>
      <c r="AE15" s="50"/>
      <c r="AF15" s="48">
        <f t="shared" si="0"/>
        <v>640000</v>
      </c>
      <c r="AG15" s="48"/>
      <c r="AH15" s="48"/>
      <c r="AI15" s="48"/>
      <c r="AJ15" s="49"/>
      <c r="AQ15" s="2"/>
      <c r="AR15" s="2"/>
      <c r="AS15" s="2"/>
      <c r="AT15" s="2"/>
      <c r="AU15" s="2"/>
    </row>
    <row r="16" spans="1:47" s="2" customFormat="1" ht="15" customHeight="1" x14ac:dyDescent="0.3">
      <c r="A16" s="56" t="s">
        <v>63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8">
        <f>SUBTOTAL(109,AF8:AJ15)</f>
        <v>2040000</v>
      </c>
      <c r="AB16" s="58"/>
      <c r="AC16" s="58"/>
      <c r="AD16" s="58"/>
      <c r="AE16" s="58"/>
      <c r="AF16" s="58"/>
      <c r="AG16" s="58"/>
      <c r="AH16" s="58"/>
      <c r="AI16" s="58"/>
      <c r="AJ16" s="59"/>
    </row>
    <row r="17" spans="1:47" s="6" customFormat="1" ht="15" customHeight="1" x14ac:dyDescent="0.3">
      <c r="A17" s="7">
        <v>2</v>
      </c>
      <c r="B17" s="8"/>
      <c r="C17" s="51" t="s">
        <v>34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8"/>
      <c r="T17" s="8"/>
      <c r="U17" s="8"/>
      <c r="V17" s="52" t="s">
        <v>8</v>
      </c>
      <c r="W17" s="52"/>
      <c r="X17" s="52"/>
      <c r="Y17" s="52"/>
      <c r="Z17" s="52"/>
      <c r="AA17" s="52" t="s">
        <v>7</v>
      </c>
      <c r="AB17" s="52"/>
      <c r="AC17" s="52"/>
      <c r="AD17" s="52"/>
      <c r="AE17" s="52"/>
      <c r="AF17" s="52" t="s">
        <v>35</v>
      </c>
      <c r="AG17" s="52"/>
      <c r="AH17" s="52"/>
      <c r="AI17" s="52"/>
      <c r="AJ17" s="53"/>
    </row>
    <row r="18" spans="1:47" s="6" customFormat="1" ht="15" customHeight="1" x14ac:dyDescent="0.3">
      <c r="A18" s="12"/>
      <c r="B18" s="13" t="s">
        <v>9</v>
      </c>
      <c r="C18" s="55" t="s">
        <v>29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0">
        <v>10</v>
      </c>
      <c r="W18" s="50"/>
      <c r="X18" s="50"/>
      <c r="Y18" s="50"/>
      <c r="Z18" s="50"/>
      <c r="AA18" s="50">
        <v>1000</v>
      </c>
      <c r="AB18" s="50"/>
      <c r="AC18" s="50"/>
      <c r="AD18" s="50"/>
      <c r="AE18" s="50"/>
      <c r="AF18" s="48">
        <f>V18*AA18</f>
        <v>10000</v>
      </c>
      <c r="AG18" s="48"/>
      <c r="AH18" s="48"/>
      <c r="AI18" s="48"/>
      <c r="AJ18" s="49"/>
      <c r="AQ18" s="2"/>
      <c r="AR18" s="2"/>
      <c r="AS18" s="2"/>
      <c r="AT18" s="2"/>
      <c r="AU18" s="2"/>
    </row>
    <row r="19" spans="1:47" s="6" customFormat="1" ht="15" customHeight="1" x14ac:dyDescent="0.3">
      <c r="A19" s="12"/>
      <c r="B19" s="13" t="s">
        <v>11</v>
      </c>
      <c r="C19" s="55" t="s">
        <v>30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0">
        <v>20</v>
      </c>
      <c r="W19" s="50"/>
      <c r="X19" s="50"/>
      <c r="Y19" s="50"/>
      <c r="Z19" s="50"/>
      <c r="AA19" s="50">
        <v>2000</v>
      </c>
      <c r="AB19" s="50"/>
      <c r="AC19" s="50"/>
      <c r="AD19" s="50"/>
      <c r="AE19" s="50"/>
      <c r="AF19" s="48">
        <f t="shared" ref="AF19:AF23" si="1">V19*AA19</f>
        <v>40000</v>
      </c>
      <c r="AG19" s="48"/>
      <c r="AH19" s="48"/>
      <c r="AI19" s="48"/>
      <c r="AJ19" s="49"/>
      <c r="AQ19" s="2"/>
      <c r="AR19" s="2"/>
      <c r="AS19" s="2"/>
      <c r="AT19" s="2"/>
      <c r="AU19" s="2"/>
    </row>
    <row r="20" spans="1:47" s="6" customFormat="1" ht="15" customHeight="1" x14ac:dyDescent="0.3">
      <c r="A20" s="12"/>
      <c r="B20" s="13" t="s">
        <v>12</v>
      </c>
      <c r="C20" s="55" t="s">
        <v>31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0">
        <v>30</v>
      </c>
      <c r="W20" s="50"/>
      <c r="X20" s="50"/>
      <c r="Y20" s="50"/>
      <c r="Z20" s="50"/>
      <c r="AA20" s="50">
        <v>3000</v>
      </c>
      <c r="AB20" s="50"/>
      <c r="AC20" s="50"/>
      <c r="AD20" s="50"/>
      <c r="AE20" s="50"/>
      <c r="AF20" s="48">
        <f t="shared" si="1"/>
        <v>90000</v>
      </c>
      <c r="AG20" s="48"/>
      <c r="AH20" s="48"/>
      <c r="AI20" s="48"/>
      <c r="AJ20" s="49"/>
      <c r="AQ20" s="2"/>
      <c r="AR20" s="2"/>
      <c r="AS20" s="2"/>
      <c r="AT20" s="2"/>
      <c r="AU20" s="2"/>
    </row>
    <row r="21" spans="1:47" s="6" customFormat="1" ht="15" customHeight="1" x14ac:dyDescent="0.3">
      <c r="A21" s="12"/>
      <c r="B21" s="13" t="s">
        <v>13</v>
      </c>
      <c r="C21" s="55" t="s">
        <v>32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0">
        <v>40</v>
      </c>
      <c r="W21" s="50"/>
      <c r="X21" s="50"/>
      <c r="Y21" s="50"/>
      <c r="Z21" s="50"/>
      <c r="AA21" s="50">
        <v>4000</v>
      </c>
      <c r="AB21" s="50"/>
      <c r="AC21" s="50"/>
      <c r="AD21" s="50"/>
      <c r="AE21" s="50"/>
      <c r="AF21" s="48">
        <f t="shared" si="1"/>
        <v>160000</v>
      </c>
      <c r="AG21" s="48"/>
      <c r="AH21" s="48"/>
      <c r="AI21" s="48"/>
      <c r="AJ21" s="49"/>
    </row>
    <row r="22" spans="1:47" s="6" customFormat="1" ht="15" customHeight="1" x14ac:dyDescent="0.3">
      <c r="A22" s="12"/>
      <c r="B22" s="13" t="s">
        <v>14</v>
      </c>
      <c r="C22" s="55" t="s">
        <v>33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0">
        <v>50</v>
      </c>
      <c r="W22" s="50"/>
      <c r="X22" s="50"/>
      <c r="Y22" s="50"/>
      <c r="Z22" s="50"/>
      <c r="AA22" s="50">
        <v>5000</v>
      </c>
      <c r="AB22" s="50"/>
      <c r="AC22" s="50"/>
      <c r="AD22" s="50"/>
      <c r="AE22" s="50"/>
      <c r="AF22" s="48">
        <f t="shared" si="1"/>
        <v>250000</v>
      </c>
      <c r="AG22" s="48"/>
      <c r="AH22" s="48"/>
      <c r="AI22" s="48"/>
      <c r="AJ22" s="49"/>
    </row>
    <row r="23" spans="1:47" s="6" customFormat="1" ht="15" customHeight="1" x14ac:dyDescent="0.3">
      <c r="A23" s="12"/>
      <c r="B23" s="13" t="s">
        <v>42</v>
      </c>
      <c r="C23" s="55" t="s">
        <v>28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0">
        <v>60</v>
      </c>
      <c r="W23" s="50"/>
      <c r="X23" s="50"/>
      <c r="Y23" s="50"/>
      <c r="Z23" s="50"/>
      <c r="AA23" s="50">
        <v>6000</v>
      </c>
      <c r="AB23" s="50"/>
      <c r="AC23" s="50"/>
      <c r="AD23" s="50"/>
      <c r="AE23" s="50"/>
      <c r="AF23" s="48">
        <f t="shared" si="1"/>
        <v>360000</v>
      </c>
      <c r="AG23" s="48"/>
      <c r="AH23" s="48"/>
      <c r="AI23" s="48"/>
      <c r="AJ23" s="49"/>
    </row>
    <row r="24" spans="1:47" s="2" customFormat="1" ht="15" customHeight="1" x14ac:dyDescent="0.3">
      <c r="A24" s="56" t="s">
        <v>63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8">
        <f>SUBTOTAL(109,AF18:AJ23)</f>
        <v>910000</v>
      </c>
      <c r="AB24" s="58"/>
      <c r="AC24" s="58"/>
      <c r="AD24" s="58"/>
      <c r="AE24" s="58"/>
      <c r="AF24" s="58"/>
      <c r="AG24" s="58"/>
      <c r="AH24" s="58"/>
      <c r="AI24" s="58"/>
      <c r="AJ24" s="59"/>
    </row>
    <row r="25" spans="1:47" s="6" customFormat="1" ht="15" customHeight="1" x14ac:dyDescent="0.3">
      <c r="A25" s="7">
        <v>3</v>
      </c>
      <c r="B25" s="8"/>
      <c r="C25" s="51" t="s">
        <v>64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8"/>
      <c r="T25" s="8"/>
      <c r="U25" s="8"/>
      <c r="V25" s="52" t="s">
        <v>8</v>
      </c>
      <c r="W25" s="52"/>
      <c r="X25" s="52"/>
      <c r="Y25" s="52"/>
      <c r="Z25" s="52"/>
      <c r="AA25" s="52" t="s">
        <v>7</v>
      </c>
      <c r="AB25" s="52"/>
      <c r="AC25" s="52"/>
      <c r="AD25" s="52"/>
      <c r="AE25" s="52"/>
      <c r="AF25" s="52" t="s">
        <v>35</v>
      </c>
      <c r="AG25" s="52"/>
      <c r="AH25" s="52"/>
      <c r="AI25" s="52"/>
      <c r="AJ25" s="53"/>
    </row>
    <row r="26" spans="1:47" s="6" customFormat="1" ht="15" customHeight="1" x14ac:dyDescent="0.3">
      <c r="A26" s="12"/>
      <c r="B26" s="13" t="s">
        <v>9</v>
      </c>
      <c r="C26" s="55" t="s">
        <v>10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48">
        <f>V26*AA26</f>
        <v>0</v>
      </c>
      <c r="AG26" s="48"/>
      <c r="AH26" s="48"/>
      <c r="AI26" s="48"/>
      <c r="AJ26" s="49"/>
      <c r="AQ26" s="2"/>
      <c r="AR26" s="2"/>
      <c r="AS26" s="2"/>
      <c r="AT26" s="2"/>
      <c r="AU26" s="2"/>
    </row>
    <row r="27" spans="1:47" s="6" customFormat="1" ht="15" customHeight="1" x14ac:dyDescent="0.3">
      <c r="A27" s="12"/>
      <c r="B27" s="13" t="s">
        <v>11</v>
      </c>
      <c r="C27" s="55" t="s">
        <v>45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48">
        <f t="shared" ref="AF27:AF54" si="2">V27*AA27</f>
        <v>0</v>
      </c>
      <c r="AG27" s="48"/>
      <c r="AH27" s="48"/>
      <c r="AI27" s="48"/>
      <c r="AJ27" s="49"/>
      <c r="AQ27" s="2"/>
      <c r="AR27" s="2"/>
      <c r="AS27" s="2"/>
      <c r="AT27" s="2"/>
      <c r="AU27" s="2"/>
    </row>
    <row r="28" spans="1:47" s="6" customFormat="1" ht="15" customHeight="1" x14ac:dyDescent="0.3">
      <c r="A28" s="12"/>
      <c r="B28" s="13"/>
      <c r="C28" s="13">
        <v>1</v>
      </c>
      <c r="D28" s="55" t="s">
        <v>10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48">
        <f t="shared" si="2"/>
        <v>0</v>
      </c>
      <c r="AG28" s="48"/>
      <c r="AH28" s="48"/>
      <c r="AI28" s="48"/>
      <c r="AJ28" s="49"/>
    </row>
    <row r="29" spans="1:47" s="6" customFormat="1" ht="15" customHeight="1" x14ac:dyDescent="0.3">
      <c r="A29" s="12"/>
      <c r="B29" s="13"/>
      <c r="C29" s="13">
        <v>2</v>
      </c>
      <c r="D29" s="55" t="s">
        <v>36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48">
        <f t="shared" si="2"/>
        <v>0</v>
      </c>
      <c r="AG29" s="48"/>
      <c r="AH29" s="48"/>
      <c r="AI29" s="48"/>
      <c r="AJ29" s="49"/>
    </row>
    <row r="30" spans="1:47" s="6" customFormat="1" ht="15" customHeight="1" x14ac:dyDescent="0.3">
      <c r="A30" s="12"/>
      <c r="B30" s="13"/>
      <c r="C30" s="13">
        <v>3</v>
      </c>
      <c r="D30" s="55" t="s">
        <v>37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48">
        <f t="shared" si="2"/>
        <v>0</v>
      </c>
      <c r="AG30" s="48"/>
      <c r="AH30" s="48"/>
      <c r="AI30" s="48"/>
      <c r="AJ30" s="49"/>
    </row>
    <row r="31" spans="1:47" s="6" customFormat="1" ht="15" customHeight="1" x14ac:dyDescent="0.3">
      <c r="A31" s="12"/>
      <c r="B31" s="13"/>
      <c r="C31" s="13">
        <v>4</v>
      </c>
      <c r="D31" s="55" t="s">
        <v>52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48">
        <f t="shared" si="2"/>
        <v>0</v>
      </c>
      <c r="AG31" s="48"/>
      <c r="AH31" s="48"/>
      <c r="AI31" s="48"/>
      <c r="AJ31" s="49"/>
    </row>
    <row r="32" spans="1:47" s="6" customFormat="1" ht="15" customHeight="1" x14ac:dyDescent="0.3">
      <c r="A32" s="12"/>
      <c r="B32" s="13"/>
      <c r="C32" s="13">
        <v>5</v>
      </c>
      <c r="D32" s="55" t="s">
        <v>38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48">
        <f t="shared" si="2"/>
        <v>0</v>
      </c>
      <c r="AG32" s="48"/>
      <c r="AH32" s="48"/>
      <c r="AI32" s="48"/>
      <c r="AJ32" s="49"/>
    </row>
    <row r="33" spans="1:47" s="6" customFormat="1" ht="15" customHeight="1" x14ac:dyDescent="0.3">
      <c r="A33" s="12"/>
      <c r="B33" s="13"/>
      <c r="C33" s="13">
        <v>6</v>
      </c>
      <c r="D33" s="55" t="s">
        <v>50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48">
        <f t="shared" si="2"/>
        <v>0</v>
      </c>
      <c r="AG33" s="48"/>
      <c r="AH33" s="48"/>
      <c r="AI33" s="48"/>
      <c r="AJ33" s="49"/>
    </row>
    <row r="34" spans="1:47" s="6" customFormat="1" ht="15" customHeight="1" x14ac:dyDescent="0.3">
      <c r="A34" s="12"/>
      <c r="B34" s="13"/>
      <c r="C34" s="13">
        <v>7</v>
      </c>
      <c r="D34" s="55" t="s">
        <v>53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48">
        <f t="shared" si="2"/>
        <v>0</v>
      </c>
      <c r="AG34" s="48"/>
      <c r="AH34" s="48"/>
      <c r="AI34" s="48"/>
      <c r="AJ34" s="49"/>
    </row>
    <row r="35" spans="1:47" s="6" customFormat="1" ht="15" customHeight="1" x14ac:dyDescent="0.3">
      <c r="A35" s="12"/>
      <c r="B35" s="13"/>
      <c r="C35" s="13">
        <v>8</v>
      </c>
      <c r="D35" s="55" t="s">
        <v>40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48">
        <f t="shared" si="2"/>
        <v>0</v>
      </c>
      <c r="AG35" s="48"/>
      <c r="AH35" s="48"/>
      <c r="AI35" s="48"/>
      <c r="AJ35" s="49"/>
    </row>
    <row r="36" spans="1:47" s="6" customFormat="1" ht="15" customHeight="1" x14ac:dyDescent="0.3">
      <c r="A36" s="12"/>
      <c r="B36" s="13" t="s">
        <v>12</v>
      </c>
      <c r="C36" s="55" t="s">
        <v>46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48">
        <f t="shared" si="2"/>
        <v>0</v>
      </c>
      <c r="AG36" s="48"/>
      <c r="AH36" s="48"/>
      <c r="AI36" s="48"/>
      <c r="AJ36" s="49"/>
      <c r="AQ36" s="2"/>
      <c r="AR36" s="2"/>
      <c r="AS36" s="2"/>
      <c r="AT36" s="2"/>
      <c r="AU36" s="2"/>
    </row>
    <row r="37" spans="1:47" s="6" customFormat="1" ht="15" customHeight="1" x14ac:dyDescent="0.3">
      <c r="A37" s="12"/>
      <c r="B37" s="13"/>
      <c r="C37" s="13">
        <v>1</v>
      </c>
      <c r="D37" s="55" t="s">
        <v>47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48">
        <f t="shared" si="2"/>
        <v>0</v>
      </c>
      <c r="AG37" s="48"/>
      <c r="AH37" s="48"/>
      <c r="AI37" s="48"/>
      <c r="AJ37" s="49"/>
    </row>
    <row r="38" spans="1:47" s="6" customFormat="1" ht="15" customHeight="1" x14ac:dyDescent="0.3">
      <c r="A38" s="12"/>
      <c r="B38" s="13"/>
      <c r="C38" s="13">
        <v>2</v>
      </c>
      <c r="D38" s="55" t="s">
        <v>48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48">
        <f t="shared" si="2"/>
        <v>0</v>
      </c>
      <c r="AG38" s="48"/>
      <c r="AH38" s="48"/>
      <c r="AI38" s="48"/>
      <c r="AJ38" s="49"/>
    </row>
    <row r="39" spans="1:47" s="6" customFormat="1" ht="15" customHeight="1" x14ac:dyDescent="0.3">
      <c r="A39" s="12"/>
      <c r="B39" s="13"/>
      <c r="C39" s="13">
        <v>3</v>
      </c>
      <c r="D39" s="55" t="s">
        <v>49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48">
        <f t="shared" si="2"/>
        <v>0</v>
      </c>
      <c r="AG39" s="48"/>
      <c r="AH39" s="48"/>
      <c r="AI39" s="48"/>
      <c r="AJ39" s="49"/>
    </row>
    <row r="40" spans="1:47" s="6" customFormat="1" ht="15" customHeight="1" x14ac:dyDescent="0.3">
      <c r="A40" s="12"/>
      <c r="B40" s="13"/>
      <c r="C40" s="13">
        <v>4</v>
      </c>
      <c r="D40" s="55" t="s">
        <v>39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48">
        <f t="shared" si="2"/>
        <v>0</v>
      </c>
      <c r="AG40" s="48"/>
      <c r="AH40" s="48"/>
      <c r="AI40" s="48"/>
      <c r="AJ40" s="49"/>
    </row>
    <row r="41" spans="1:47" ht="15" customHeight="1" x14ac:dyDescent="0.3">
      <c r="A41" s="12"/>
      <c r="B41" s="13"/>
      <c r="C41" s="13">
        <v>5</v>
      </c>
      <c r="D41" s="55" t="s">
        <v>51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48">
        <f t="shared" si="2"/>
        <v>0</v>
      </c>
      <c r="AG41" s="48"/>
      <c r="AH41" s="48"/>
      <c r="AI41" s="48"/>
      <c r="AJ41" s="49"/>
    </row>
    <row r="42" spans="1:47" s="6" customFormat="1" ht="15" customHeight="1" x14ac:dyDescent="0.3">
      <c r="A42" s="12"/>
      <c r="B42" s="13"/>
      <c r="C42" s="13">
        <v>6</v>
      </c>
      <c r="D42" s="55" t="s">
        <v>40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48">
        <f t="shared" si="2"/>
        <v>0</v>
      </c>
      <c r="AG42" s="48"/>
      <c r="AH42" s="48"/>
      <c r="AI42" s="48"/>
      <c r="AJ42" s="49"/>
    </row>
    <row r="43" spans="1:47" s="6" customFormat="1" ht="15" customHeight="1" x14ac:dyDescent="0.3">
      <c r="A43" s="12"/>
      <c r="B43" s="13" t="s">
        <v>13</v>
      </c>
      <c r="C43" s="55" t="s">
        <v>54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48">
        <f t="shared" si="2"/>
        <v>0</v>
      </c>
      <c r="AG43" s="48"/>
      <c r="AH43" s="48"/>
      <c r="AI43" s="48"/>
      <c r="AJ43" s="49"/>
      <c r="AQ43" s="2"/>
      <c r="AR43" s="2"/>
      <c r="AS43" s="2"/>
      <c r="AT43" s="2"/>
      <c r="AU43" s="2"/>
    </row>
    <row r="44" spans="1:47" s="6" customFormat="1" ht="15" customHeight="1" x14ac:dyDescent="0.3">
      <c r="A44" s="12"/>
      <c r="B44" s="13"/>
      <c r="C44" s="13">
        <v>1</v>
      </c>
      <c r="D44" s="55" t="s">
        <v>55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48">
        <f t="shared" si="2"/>
        <v>0</v>
      </c>
      <c r="AG44" s="48"/>
      <c r="AH44" s="48"/>
      <c r="AI44" s="48"/>
      <c r="AJ44" s="49"/>
    </row>
    <row r="45" spans="1:47" s="2" customFormat="1" ht="15" customHeight="1" x14ac:dyDescent="0.3">
      <c r="A45" s="12"/>
      <c r="B45" s="13"/>
      <c r="C45" s="13">
        <v>2</v>
      </c>
      <c r="D45" s="55" t="s">
        <v>56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48">
        <f t="shared" si="2"/>
        <v>0</v>
      </c>
      <c r="AG45" s="48"/>
      <c r="AH45" s="48"/>
      <c r="AI45" s="48"/>
      <c r="AJ45" s="49"/>
    </row>
    <row r="46" spans="1:47" s="2" customFormat="1" ht="15" customHeight="1" x14ac:dyDescent="0.3">
      <c r="A46" s="12"/>
      <c r="B46" s="13"/>
      <c r="C46" s="13">
        <v>3</v>
      </c>
      <c r="D46" s="55" t="s">
        <v>57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48">
        <f t="shared" si="2"/>
        <v>0</v>
      </c>
      <c r="AG46" s="48"/>
      <c r="AH46" s="48"/>
      <c r="AI46" s="48"/>
      <c r="AJ46" s="49"/>
    </row>
    <row r="47" spans="1:47" s="2" customFormat="1" ht="15" customHeight="1" x14ac:dyDescent="0.3">
      <c r="A47" s="12"/>
      <c r="B47" s="13"/>
      <c r="C47" s="13">
        <v>4</v>
      </c>
      <c r="D47" s="55" t="s">
        <v>58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48">
        <f t="shared" si="2"/>
        <v>0</v>
      </c>
      <c r="AG47" s="48"/>
      <c r="AH47" s="48"/>
      <c r="AI47" s="48"/>
      <c r="AJ47" s="49"/>
    </row>
    <row r="48" spans="1:47" s="2" customFormat="1" ht="15" customHeight="1" x14ac:dyDescent="0.3">
      <c r="A48" s="12"/>
      <c r="B48" s="13"/>
      <c r="C48" s="13">
        <v>5</v>
      </c>
      <c r="D48" s="55" t="s">
        <v>59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48">
        <f t="shared" si="2"/>
        <v>0</v>
      </c>
      <c r="AG48" s="48"/>
      <c r="AH48" s="48"/>
      <c r="AI48" s="48"/>
      <c r="AJ48" s="49"/>
    </row>
    <row r="49" spans="1:47" s="2" customFormat="1" ht="15" customHeight="1" x14ac:dyDescent="0.3">
      <c r="A49" s="12"/>
      <c r="B49" s="13"/>
      <c r="C49" s="13">
        <v>6</v>
      </c>
      <c r="D49" s="55" t="s">
        <v>40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48">
        <f t="shared" si="2"/>
        <v>0</v>
      </c>
      <c r="AG49" s="48"/>
      <c r="AH49" s="48"/>
      <c r="AI49" s="48"/>
      <c r="AJ49" s="49"/>
    </row>
    <row r="50" spans="1:47" s="6" customFormat="1" ht="15" customHeight="1" x14ac:dyDescent="0.3">
      <c r="A50" s="12"/>
      <c r="B50" s="13" t="s">
        <v>14</v>
      </c>
      <c r="C50" s="55" t="s">
        <v>65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48">
        <f t="shared" si="2"/>
        <v>0</v>
      </c>
      <c r="AG50" s="48"/>
      <c r="AH50" s="48"/>
      <c r="AI50" s="48"/>
      <c r="AJ50" s="49"/>
      <c r="AQ50" s="2"/>
      <c r="AR50" s="2"/>
      <c r="AS50" s="2"/>
      <c r="AT50" s="2"/>
      <c r="AU50" s="2"/>
    </row>
    <row r="51" spans="1:47" s="6" customFormat="1" ht="15" customHeight="1" x14ac:dyDescent="0.3">
      <c r="A51" s="12"/>
      <c r="B51" s="13"/>
      <c r="C51" s="13">
        <v>1</v>
      </c>
      <c r="D51" s="55" t="s">
        <v>67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48">
        <f t="shared" si="2"/>
        <v>0</v>
      </c>
      <c r="AG51" s="48"/>
      <c r="AH51" s="48"/>
      <c r="AI51" s="48"/>
      <c r="AJ51" s="49"/>
    </row>
    <row r="52" spans="1:47" s="2" customFormat="1" ht="15" customHeight="1" x14ac:dyDescent="0.3">
      <c r="A52" s="12"/>
      <c r="B52" s="13"/>
      <c r="C52" s="13">
        <v>2</v>
      </c>
      <c r="D52" s="55" t="s">
        <v>68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48">
        <f t="shared" si="2"/>
        <v>0</v>
      </c>
      <c r="AG52" s="48"/>
      <c r="AH52" s="48"/>
      <c r="AI52" s="48"/>
      <c r="AJ52" s="49"/>
    </row>
    <row r="53" spans="1:47" s="2" customFormat="1" ht="15" customHeight="1" x14ac:dyDescent="0.3">
      <c r="A53" s="12"/>
      <c r="B53" s="13"/>
      <c r="C53" s="13">
        <v>3</v>
      </c>
      <c r="D53" s="55" t="s">
        <v>66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48">
        <f t="shared" si="2"/>
        <v>0</v>
      </c>
      <c r="AG53" s="48"/>
      <c r="AH53" s="48"/>
      <c r="AI53" s="48"/>
      <c r="AJ53" s="49"/>
    </row>
    <row r="54" spans="1:47" s="2" customFormat="1" ht="15" customHeight="1" x14ac:dyDescent="0.3">
      <c r="A54" s="12"/>
      <c r="B54" s="13"/>
      <c r="C54" s="13">
        <v>4</v>
      </c>
      <c r="D54" s="55" t="s">
        <v>40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48">
        <f t="shared" si="2"/>
        <v>0</v>
      </c>
      <c r="AG54" s="48"/>
      <c r="AH54" s="48"/>
      <c r="AI54" s="48"/>
      <c r="AJ54" s="49"/>
    </row>
    <row r="55" spans="1:47" s="2" customFormat="1" ht="15" customHeight="1" x14ac:dyDescent="0.3">
      <c r="A55" s="56" t="s">
        <v>63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8">
        <f>SUBTOTAL(109,AF26:AJ54)</f>
        <v>0</v>
      </c>
      <c r="AB55" s="58"/>
      <c r="AC55" s="58"/>
      <c r="AD55" s="58"/>
      <c r="AE55" s="58"/>
      <c r="AF55" s="58"/>
      <c r="AG55" s="58"/>
      <c r="AH55" s="58"/>
      <c r="AI55" s="58"/>
      <c r="AJ55" s="59"/>
    </row>
    <row r="56" spans="1:47" s="6" customFormat="1" ht="15" customHeight="1" x14ac:dyDescent="0.3">
      <c r="A56" s="7">
        <v>4</v>
      </c>
      <c r="B56" s="8"/>
      <c r="C56" s="51" t="s">
        <v>78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8"/>
      <c r="T56" s="8"/>
      <c r="U56" s="8"/>
      <c r="V56" s="52" t="s">
        <v>8</v>
      </c>
      <c r="W56" s="52"/>
      <c r="X56" s="52"/>
      <c r="Y56" s="52"/>
      <c r="Z56" s="52"/>
      <c r="AA56" s="52" t="s">
        <v>7</v>
      </c>
      <c r="AB56" s="52"/>
      <c r="AC56" s="52"/>
      <c r="AD56" s="52"/>
      <c r="AE56" s="52"/>
      <c r="AF56" s="52" t="s">
        <v>35</v>
      </c>
      <c r="AG56" s="52"/>
      <c r="AH56" s="52"/>
      <c r="AI56" s="52"/>
      <c r="AJ56" s="53"/>
      <c r="AQ56" s="2"/>
      <c r="AR56" s="2"/>
      <c r="AS56" s="2"/>
      <c r="AT56" s="2"/>
      <c r="AU56" s="2"/>
    </row>
    <row r="57" spans="1:47" s="6" customFormat="1" ht="15" customHeight="1" x14ac:dyDescent="0.3">
      <c r="A57" s="12"/>
      <c r="B57" s="13" t="s">
        <v>9</v>
      </c>
      <c r="C57" s="13"/>
      <c r="D57" s="55" t="s">
        <v>71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48">
        <f t="shared" ref="AF57:AF60" si="3">V57*AA57</f>
        <v>0</v>
      </c>
      <c r="AG57" s="48"/>
      <c r="AH57" s="48"/>
      <c r="AI57" s="48"/>
      <c r="AJ57" s="49"/>
    </row>
    <row r="58" spans="1:47" s="2" customFormat="1" ht="15" customHeight="1" x14ac:dyDescent="0.3">
      <c r="A58" s="12"/>
      <c r="B58" s="13" t="s">
        <v>11</v>
      </c>
      <c r="C58" s="13"/>
      <c r="D58" s="55" t="s">
        <v>60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48">
        <f t="shared" si="3"/>
        <v>0</v>
      </c>
      <c r="AG58" s="48"/>
      <c r="AH58" s="48"/>
      <c r="AI58" s="48"/>
      <c r="AJ58" s="49"/>
    </row>
    <row r="59" spans="1:47" s="2" customFormat="1" ht="15" customHeight="1" x14ac:dyDescent="0.3">
      <c r="A59" s="12"/>
      <c r="B59" s="13" t="s">
        <v>12</v>
      </c>
      <c r="C59" s="13"/>
      <c r="D59" s="55" t="s">
        <v>72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48">
        <f t="shared" si="3"/>
        <v>0</v>
      </c>
      <c r="AG59" s="48"/>
      <c r="AH59" s="48"/>
      <c r="AI59" s="48"/>
      <c r="AJ59" s="49"/>
    </row>
    <row r="60" spans="1:47" s="2" customFormat="1" ht="15" customHeight="1" x14ac:dyDescent="0.3">
      <c r="A60" s="12"/>
      <c r="B60" s="13" t="s">
        <v>13</v>
      </c>
      <c r="C60" s="13"/>
      <c r="D60" s="55" t="s">
        <v>40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48">
        <f t="shared" si="3"/>
        <v>0</v>
      </c>
      <c r="AG60" s="48"/>
      <c r="AH60" s="48"/>
      <c r="AI60" s="48"/>
      <c r="AJ60" s="49"/>
    </row>
    <row r="61" spans="1:47" s="2" customFormat="1" ht="15" customHeight="1" x14ac:dyDescent="0.3">
      <c r="A61" s="56" t="s">
        <v>73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8">
        <f>SUBTOTAL(109,AF56:AJ60)</f>
        <v>0</v>
      </c>
      <c r="AB61" s="58"/>
      <c r="AC61" s="58"/>
      <c r="AD61" s="58"/>
      <c r="AE61" s="58"/>
      <c r="AF61" s="58"/>
      <c r="AG61" s="58"/>
      <c r="AH61" s="58"/>
      <c r="AI61" s="58"/>
      <c r="AJ61" s="59"/>
    </row>
    <row r="62" spans="1:47" s="6" customFormat="1" ht="15" customHeight="1" x14ac:dyDescent="0.3">
      <c r="A62" s="7">
        <v>5</v>
      </c>
      <c r="B62" s="8"/>
      <c r="C62" s="51" t="s">
        <v>76</v>
      </c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8"/>
      <c r="T62" s="8"/>
      <c r="U62" s="8"/>
      <c r="V62" s="52" t="s">
        <v>8</v>
      </c>
      <c r="W62" s="52"/>
      <c r="X62" s="52"/>
      <c r="Y62" s="52"/>
      <c r="Z62" s="52"/>
      <c r="AA62" s="52" t="s">
        <v>7</v>
      </c>
      <c r="AB62" s="52"/>
      <c r="AC62" s="52"/>
      <c r="AD62" s="52"/>
      <c r="AE62" s="52"/>
      <c r="AF62" s="52" t="s">
        <v>35</v>
      </c>
      <c r="AG62" s="52"/>
      <c r="AH62" s="52"/>
      <c r="AI62" s="52"/>
      <c r="AJ62" s="53"/>
      <c r="AQ62" s="2"/>
      <c r="AR62" s="2"/>
      <c r="AS62" s="2"/>
      <c r="AT62" s="2"/>
      <c r="AU62" s="2"/>
    </row>
    <row r="63" spans="1:47" s="6" customFormat="1" ht="15" customHeight="1" x14ac:dyDescent="0.3">
      <c r="A63" s="12"/>
      <c r="B63" s="13" t="s">
        <v>9</v>
      </c>
      <c r="C63" s="13"/>
      <c r="D63" s="55" t="s">
        <v>74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48">
        <f t="shared" ref="AF63:AF64" si="4">V63*AA63</f>
        <v>0</v>
      </c>
      <c r="AG63" s="48"/>
      <c r="AH63" s="48"/>
      <c r="AI63" s="48"/>
      <c r="AJ63" s="49"/>
    </row>
    <row r="64" spans="1:47" s="2" customFormat="1" ht="15" customHeight="1" x14ac:dyDescent="0.3">
      <c r="A64" s="12"/>
      <c r="B64" s="13" t="s">
        <v>11</v>
      </c>
      <c r="C64" s="13"/>
      <c r="D64" s="55" t="s">
        <v>75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48">
        <f t="shared" si="4"/>
        <v>0</v>
      </c>
      <c r="AG64" s="48"/>
      <c r="AH64" s="48"/>
      <c r="AI64" s="48"/>
      <c r="AJ64" s="49"/>
    </row>
    <row r="65" spans="1:47" s="2" customFormat="1" ht="15" customHeight="1" x14ac:dyDescent="0.3">
      <c r="A65" s="12"/>
      <c r="B65" s="13" t="s">
        <v>12</v>
      </c>
      <c r="C65" s="13"/>
      <c r="D65" s="55" t="s">
        <v>40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48">
        <f t="shared" ref="AF65" si="5">V65*AA65</f>
        <v>0</v>
      </c>
      <c r="AG65" s="48"/>
      <c r="AH65" s="48"/>
      <c r="AI65" s="48"/>
      <c r="AJ65" s="49"/>
    </row>
    <row r="66" spans="1:47" s="2" customFormat="1" ht="15" customHeight="1" x14ac:dyDescent="0.3">
      <c r="A66" s="56" t="s">
        <v>77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8">
        <f>SUBTOTAL(109,AF62:AJ65)</f>
        <v>0</v>
      </c>
      <c r="AB66" s="58"/>
      <c r="AC66" s="58"/>
      <c r="AD66" s="58"/>
      <c r="AE66" s="58"/>
      <c r="AF66" s="58"/>
      <c r="AG66" s="58"/>
      <c r="AH66" s="58"/>
      <c r="AI66" s="58"/>
      <c r="AJ66" s="59"/>
    </row>
    <row r="67" spans="1:47" s="2" customFormat="1" ht="15" customHeight="1" x14ac:dyDescent="0.3">
      <c r="Q67" s="4"/>
      <c r="U67" s="3"/>
      <c r="V67" s="3"/>
      <c r="W67" s="3"/>
    </row>
    <row r="68" spans="1:47" s="2" customFormat="1" ht="15" customHeight="1" x14ac:dyDescent="0.3">
      <c r="A68" s="60" t="s">
        <v>80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2">
        <f>SUBTOTAL(109,AF8:AJ67)</f>
        <v>2950000</v>
      </c>
      <c r="AB68" s="62"/>
      <c r="AC68" s="62"/>
      <c r="AD68" s="62"/>
      <c r="AE68" s="62"/>
      <c r="AF68" s="62"/>
      <c r="AG68" s="62"/>
      <c r="AH68" s="62"/>
      <c r="AI68" s="62"/>
      <c r="AJ68" s="63"/>
    </row>
    <row r="69" spans="1:47" s="2" customFormat="1" ht="15" customHeight="1" x14ac:dyDescent="0.3">
      <c r="Q69" s="4"/>
      <c r="U69" s="3"/>
      <c r="V69" s="3"/>
      <c r="W69" s="3"/>
    </row>
    <row r="70" spans="1:47" s="2" customFormat="1" ht="15" customHeight="1" x14ac:dyDescent="0.3">
      <c r="Q70" s="4"/>
      <c r="U70" s="3"/>
      <c r="V70" s="3"/>
      <c r="W70" s="3"/>
    </row>
    <row r="71" spans="1:47" s="6" customFormat="1" ht="15" customHeight="1" x14ac:dyDescent="0.3">
      <c r="A71" s="7">
        <v>6</v>
      </c>
      <c r="B71" s="8"/>
      <c r="C71" s="51" t="s">
        <v>40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8"/>
      <c r="T71" s="8"/>
      <c r="U71" s="8"/>
      <c r="V71" s="52" t="s">
        <v>8</v>
      </c>
      <c r="W71" s="52"/>
      <c r="X71" s="52"/>
      <c r="Y71" s="52"/>
      <c r="Z71" s="52"/>
      <c r="AA71" s="52" t="s">
        <v>7</v>
      </c>
      <c r="AB71" s="52"/>
      <c r="AC71" s="52"/>
      <c r="AD71" s="52"/>
      <c r="AE71" s="52"/>
      <c r="AF71" s="52" t="s">
        <v>35</v>
      </c>
      <c r="AG71" s="52"/>
      <c r="AH71" s="52"/>
      <c r="AI71" s="52"/>
      <c r="AJ71" s="53"/>
      <c r="AQ71" s="2"/>
      <c r="AR71" s="2"/>
      <c r="AS71" s="2"/>
      <c r="AT71" s="2"/>
      <c r="AU71" s="2"/>
    </row>
    <row r="72" spans="1:47" s="6" customFormat="1" ht="15" customHeight="1" x14ac:dyDescent="0.3">
      <c r="A72" s="12"/>
      <c r="B72" s="13" t="s">
        <v>9</v>
      </c>
      <c r="C72" s="13"/>
      <c r="D72" s="55" t="s">
        <v>79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64">
        <v>0.1</v>
      </c>
      <c r="W72" s="64"/>
      <c r="X72" s="64"/>
      <c r="Y72" s="64"/>
      <c r="Z72" s="64"/>
      <c r="AA72" s="65"/>
      <c r="AB72" s="65"/>
      <c r="AC72" s="65"/>
      <c r="AD72" s="65"/>
      <c r="AE72" s="65"/>
      <c r="AF72" s="66">
        <f>AA68*V72</f>
        <v>295000</v>
      </c>
      <c r="AG72" s="66"/>
      <c r="AH72" s="66"/>
      <c r="AI72" s="66"/>
      <c r="AJ72" s="67"/>
    </row>
    <row r="73" spans="1:47" s="2" customFormat="1" ht="15" customHeight="1" x14ac:dyDescent="0.3">
      <c r="A73" s="12"/>
      <c r="B73" s="13" t="s">
        <v>11</v>
      </c>
      <c r="C73" s="13"/>
      <c r="D73" s="55" t="s">
        <v>81</v>
      </c>
      <c r="E73" s="55"/>
      <c r="F73" s="55"/>
      <c r="G73" s="55"/>
      <c r="H73" s="55"/>
      <c r="I73" s="55"/>
      <c r="J73" s="55"/>
      <c r="K73" s="55"/>
      <c r="L73" s="68" t="s">
        <v>83</v>
      </c>
      <c r="M73" s="68"/>
      <c r="N73" s="68"/>
      <c r="O73" s="68"/>
      <c r="P73" s="68"/>
      <c r="Q73" s="72">
        <v>1.4999999999999999E-2</v>
      </c>
      <c r="R73" s="72"/>
      <c r="S73" s="72"/>
      <c r="T73" s="72"/>
      <c r="U73" s="72"/>
      <c r="V73" s="68" t="s">
        <v>82</v>
      </c>
      <c r="W73" s="68"/>
      <c r="X73" s="68"/>
      <c r="Y73" s="68"/>
      <c r="Z73" s="68"/>
      <c r="AA73" s="69">
        <v>3</v>
      </c>
      <c r="AB73" s="69"/>
      <c r="AC73" s="69"/>
      <c r="AD73" s="69"/>
      <c r="AE73" s="69"/>
      <c r="AF73" s="70">
        <f>FV(Q73,AA73,0,-AA68)-AA68</f>
        <v>134751.20624999888</v>
      </c>
      <c r="AG73" s="70"/>
      <c r="AH73" s="70"/>
      <c r="AI73" s="70"/>
      <c r="AJ73" s="71"/>
    </row>
    <row r="74" spans="1:47" s="2" customFormat="1" ht="15" customHeight="1" x14ac:dyDescent="0.3">
      <c r="A74" s="12"/>
      <c r="B74" s="13" t="s">
        <v>12</v>
      </c>
      <c r="C74" s="13"/>
      <c r="D74" s="55" t="s">
        <v>40</v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48">
        <f t="shared" ref="AF74" si="6">V74*AA74</f>
        <v>0</v>
      </c>
      <c r="AG74" s="48"/>
      <c r="AH74" s="48"/>
      <c r="AI74" s="48"/>
      <c r="AJ74" s="49"/>
    </row>
    <row r="75" spans="1:47" s="2" customFormat="1" ht="15" customHeight="1" x14ac:dyDescent="0.3">
      <c r="A75" s="56" t="s">
        <v>85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8">
        <f>SUBTOTAL(109,AF72:AJ74)</f>
        <v>429751.20624999888</v>
      </c>
      <c r="AB75" s="58"/>
      <c r="AC75" s="58"/>
      <c r="AD75" s="58"/>
      <c r="AE75" s="58"/>
      <c r="AF75" s="58"/>
      <c r="AG75" s="58"/>
      <c r="AH75" s="58"/>
      <c r="AI75" s="58"/>
      <c r="AJ75" s="59"/>
    </row>
    <row r="76" spans="1:47" s="2" customFormat="1" ht="15" customHeight="1" x14ac:dyDescent="0.3">
      <c r="Q76" s="4"/>
      <c r="U76" s="3"/>
      <c r="V76" s="3"/>
      <c r="W76" s="3"/>
    </row>
    <row r="77" spans="1:47" s="2" customFormat="1" ht="15" customHeight="1" x14ac:dyDescent="0.3">
      <c r="Q77" s="4"/>
      <c r="U77" s="3"/>
      <c r="V77" s="3"/>
      <c r="W77" s="3"/>
    </row>
    <row r="78" spans="1:47" s="2" customFormat="1" ht="15" customHeight="1" x14ac:dyDescent="0.3">
      <c r="A78" s="60" t="s">
        <v>84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2">
        <f>AA68+AA75</f>
        <v>3379751.2062499989</v>
      </c>
      <c r="AB78" s="62"/>
      <c r="AC78" s="62"/>
      <c r="AD78" s="62"/>
      <c r="AE78" s="62"/>
      <c r="AF78" s="62"/>
      <c r="AG78" s="62"/>
      <c r="AH78" s="62"/>
      <c r="AI78" s="62"/>
      <c r="AJ78" s="63"/>
    </row>
    <row r="79" spans="1:47" s="2" customFormat="1" ht="15" customHeight="1" x14ac:dyDescent="0.3">
      <c r="A79" s="78" t="s">
        <v>86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</row>
    <row r="81" spans="1:36" s="9" customFormat="1" ht="15" customHeight="1" x14ac:dyDescent="0.3">
      <c r="A81" s="73" t="s">
        <v>91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5"/>
    </row>
    <row r="83" spans="1:36" ht="15" customHeight="1" x14ac:dyDescent="0.3">
      <c r="A83" s="83" t="s">
        <v>87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76">
        <v>-0.25</v>
      </c>
      <c r="Z83" s="76"/>
      <c r="AA83" s="79">
        <f>AA78*(1+Y83)</f>
        <v>2534813.4046874992</v>
      </c>
      <c r="AB83" s="79"/>
      <c r="AC83" s="79"/>
      <c r="AD83" s="79"/>
      <c r="AE83" s="79"/>
      <c r="AF83" s="79"/>
      <c r="AG83" s="79"/>
      <c r="AH83" s="79"/>
      <c r="AI83" s="79"/>
      <c r="AJ83" s="80"/>
    </row>
    <row r="84" spans="1:36" ht="15" customHeight="1" x14ac:dyDescent="0.3">
      <c r="A84" s="85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77">
        <v>0.75</v>
      </c>
      <c r="Z84" s="77"/>
      <c r="AA84" s="81">
        <f>AA78*(1+Y84)</f>
        <v>5914564.6109374985</v>
      </c>
      <c r="AB84" s="81"/>
      <c r="AC84" s="81"/>
      <c r="AD84" s="81"/>
      <c r="AE84" s="81"/>
      <c r="AF84" s="81"/>
      <c r="AG84" s="81"/>
      <c r="AH84" s="81"/>
      <c r="AI84" s="81"/>
      <c r="AJ84" s="82"/>
    </row>
    <row r="86" spans="1:36" ht="15" customHeight="1" x14ac:dyDescent="0.3">
      <c r="A86" s="87" t="s">
        <v>88</v>
      </c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76">
        <v>-0.15</v>
      </c>
      <c r="Z86" s="76"/>
      <c r="AA86" s="79">
        <f>AA78*(1+Y86)</f>
        <v>2872788.5253124991</v>
      </c>
      <c r="AB86" s="79"/>
      <c r="AC86" s="79"/>
      <c r="AD86" s="79"/>
      <c r="AE86" s="79"/>
      <c r="AF86" s="79"/>
      <c r="AG86" s="79"/>
      <c r="AH86" s="79"/>
      <c r="AI86" s="79"/>
      <c r="AJ86" s="80"/>
    </row>
    <row r="87" spans="1:36" ht="15" customHeight="1" x14ac:dyDescent="0.3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77">
        <v>0.5</v>
      </c>
      <c r="Z87" s="77"/>
      <c r="AA87" s="81">
        <f>AA78*(1+Y87)</f>
        <v>5069626.8093749983</v>
      </c>
      <c r="AB87" s="81"/>
      <c r="AC87" s="81"/>
      <c r="AD87" s="81"/>
      <c r="AE87" s="81"/>
      <c r="AF87" s="81"/>
      <c r="AG87" s="81"/>
      <c r="AH87" s="81"/>
      <c r="AI87" s="81"/>
      <c r="AJ87" s="82"/>
    </row>
    <row r="89" spans="1:36" ht="15" customHeight="1" x14ac:dyDescent="0.3">
      <c r="A89" s="87" t="s">
        <v>89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76">
        <v>-0.1</v>
      </c>
      <c r="Z89" s="76"/>
      <c r="AA89" s="79">
        <f>AA78*(1+Y89)</f>
        <v>3041776.0856249989</v>
      </c>
      <c r="AB89" s="79"/>
      <c r="AC89" s="79"/>
      <c r="AD89" s="79"/>
      <c r="AE89" s="79"/>
      <c r="AF89" s="79"/>
      <c r="AG89" s="79"/>
      <c r="AH89" s="79"/>
      <c r="AI89" s="79"/>
      <c r="AJ89" s="80"/>
    </row>
    <row r="90" spans="1:36" ht="15" customHeight="1" x14ac:dyDescent="0.3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77">
        <v>0.25</v>
      </c>
      <c r="Z90" s="77"/>
      <c r="AA90" s="81">
        <f>AA78*(1+Y90)</f>
        <v>4224689.0078124981</v>
      </c>
      <c r="AB90" s="81"/>
      <c r="AC90" s="81"/>
      <c r="AD90" s="81"/>
      <c r="AE90" s="81"/>
      <c r="AF90" s="81"/>
      <c r="AG90" s="81"/>
      <c r="AH90" s="81"/>
      <c r="AI90" s="81"/>
      <c r="AJ90" s="82"/>
    </row>
    <row r="92" spans="1:36" ht="15" customHeight="1" x14ac:dyDescent="0.3">
      <c r="A92" s="87" t="s">
        <v>90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76">
        <v>-0.05</v>
      </c>
      <c r="Z92" s="76"/>
      <c r="AA92" s="79">
        <f>AA78*(1+Y92)</f>
        <v>3210763.6459374987</v>
      </c>
      <c r="AB92" s="79"/>
      <c r="AC92" s="79"/>
      <c r="AD92" s="79"/>
      <c r="AE92" s="79"/>
      <c r="AF92" s="79"/>
      <c r="AG92" s="79"/>
      <c r="AH92" s="79"/>
      <c r="AI92" s="79"/>
      <c r="AJ92" s="80"/>
    </row>
    <row r="93" spans="1:36" ht="15" customHeight="1" x14ac:dyDescent="0.3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77">
        <v>0.1</v>
      </c>
      <c r="Z93" s="77"/>
      <c r="AA93" s="81">
        <f>AA78*(1+Y93)</f>
        <v>3717726.3268749989</v>
      </c>
      <c r="AB93" s="81"/>
      <c r="AC93" s="81"/>
      <c r="AD93" s="81"/>
      <c r="AE93" s="81"/>
      <c r="AF93" s="81"/>
      <c r="AG93" s="81"/>
      <c r="AH93" s="81"/>
      <c r="AI93" s="81"/>
      <c r="AJ93" s="82"/>
    </row>
  </sheetData>
  <sheetProtection sheet="1" objects="1" scenarios="1" selectLockedCells="1" autoFilter="0"/>
  <protectedRanges>
    <protectedRange sqref="AF7 AA7 AC7:AE15 AB8:AB15 V7 X7:Z15 W8:W15 E17:U23 AF17 AA17 AC17:AE23 AB18:AB23 V17 X17:Z23 W18:W23 AC25:AF25 E25:V25 X25:AA25 E26:U27 E36:U36 E43:U43 E7:R15 E50:U50 AB26:AE54 W26:Z54 AB57:AE60 W57:Z60 AG8:AG15 AG18:AJ23 AG26:AJ54 AH7:AJ17 E16:AE16 AH24:AJ25 E24:AE24 E55:AE55 E61:AE61 AG57:AJ60 AB63:AE65 W63:Z65 AG63:AJ65 E66:AE66 AC56:AF56 E56:V56 X56:AA56 AH55:AJ56 AC62:AF62 E62:V62 X62:AA62 AH61:AJ62 AB72:AE74 W72:Z74 AG72:AJ74 AC71:AF71 E71:V71 X71:AA71 AH71:AJ71 AH66:AJ66 E68:AE68 AH68:AJ68 M73:P73 R73:U73 E78:AE78 AH78:AJ78 E75:AE75 AH75:AJ75 AA83:AE84 AH83:AJ84 AA86:AE87 AH86:AJ87 AA89:AE90 AH89:AJ90 AA92:AE93 AH92:AJ93" name="Range2_1_1"/>
  </protectedRanges>
  <dataConsolidate/>
  <mergeCells count="299">
    <mergeCell ref="Y90:Z90"/>
    <mergeCell ref="Y92:Z92"/>
    <mergeCell ref="Y93:Z93"/>
    <mergeCell ref="AA83:AJ83"/>
    <mergeCell ref="AA84:AJ84"/>
    <mergeCell ref="A83:X84"/>
    <mergeCell ref="A86:X87"/>
    <mergeCell ref="A89:X90"/>
    <mergeCell ref="A92:X93"/>
    <mergeCell ref="AA86:AJ86"/>
    <mergeCell ref="AA87:AJ87"/>
    <mergeCell ref="AA89:AJ89"/>
    <mergeCell ref="AA90:AJ90"/>
    <mergeCell ref="AA92:AJ92"/>
    <mergeCell ref="AA93:AJ93"/>
    <mergeCell ref="A81:AJ81"/>
    <mergeCell ref="Y83:Z83"/>
    <mergeCell ref="Y84:Z84"/>
    <mergeCell ref="Y86:Z86"/>
    <mergeCell ref="Y87:Z87"/>
    <mergeCell ref="Y89:Z89"/>
    <mergeCell ref="A78:Z78"/>
    <mergeCell ref="AA78:AJ78"/>
    <mergeCell ref="A75:Z75"/>
    <mergeCell ref="AA75:AJ75"/>
    <mergeCell ref="A79:AJ79"/>
    <mergeCell ref="D72:U72"/>
    <mergeCell ref="V72:Z72"/>
    <mergeCell ref="AA72:AE72"/>
    <mergeCell ref="AF72:AJ72"/>
    <mergeCell ref="V73:Z73"/>
    <mergeCell ref="AA73:AE73"/>
    <mergeCell ref="AF73:AJ73"/>
    <mergeCell ref="D74:U74"/>
    <mergeCell ref="V74:Z74"/>
    <mergeCell ref="AA74:AE74"/>
    <mergeCell ref="AF74:AJ74"/>
    <mergeCell ref="L73:P73"/>
    <mergeCell ref="Q73:U73"/>
    <mergeCell ref="D73:K73"/>
    <mergeCell ref="D65:U65"/>
    <mergeCell ref="V65:Z65"/>
    <mergeCell ref="AA65:AE65"/>
    <mergeCell ref="AF65:AJ65"/>
    <mergeCell ref="A66:Z66"/>
    <mergeCell ref="AA66:AJ66"/>
    <mergeCell ref="C56:R56"/>
    <mergeCell ref="C62:R62"/>
    <mergeCell ref="C71:R71"/>
    <mergeCell ref="V71:Z71"/>
    <mergeCell ref="AA71:AE71"/>
    <mergeCell ref="AF71:AJ71"/>
    <mergeCell ref="A68:Z68"/>
    <mergeCell ref="AA68:AJ68"/>
    <mergeCell ref="V62:Z62"/>
    <mergeCell ref="AA62:AE62"/>
    <mergeCell ref="AF62:AJ62"/>
    <mergeCell ref="D63:U63"/>
    <mergeCell ref="V63:Z63"/>
    <mergeCell ref="AA63:AE63"/>
    <mergeCell ref="AF63:AJ63"/>
    <mergeCell ref="D64:U64"/>
    <mergeCell ref="V64:Z64"/>
    <mergeCell ref="AA64:AE64"/>
    <mergeCell ref="AF64:AJ64"/>
    <mergeCell ref="D60:U60"/>
    <mergeCell ref="V60:Z60"/>
    <mergeCell ref="AA60:AE60"/>
    <mergeCell ref="AF60:AJ60"/>
    <mergeCell ref="AA55:AJ55"/>
    <mergeCell ref="A55:Z55"/>
    <mergeCell ref="A61:Z61"/>
    <mergeCell ref="AA61:AJ61"/>
    <mergeCell ref="D57:U57"/>
    <mergeCell ref="V57:Z57"/>
    <mergeCell ref="AA57:AE57"/>
    <mergeCell ref="AF57:AJ57"/>
    <mergeCell ref="D58:U58"/>
    <mergeCell ref="V58:Z58"/>
    <mergeCell ref="AA58:AE58"/>
    <mergeCell ref="AF58:AJ58"/>
    <mergeCell ref="D59:U59"/>
    <mergeCell ref="V59:Z59"/>
    <mergeCell ref="AA59:AE59"/>
    <mergeCell ref="AF59:AJ59"/>
    <mergeCell ref="D53:U53"/>
    <mergeCell ref="V53:Z53"/>
    <mergeCell ref="AA53:AE53"/>
    <mergeCell ref="AF53:AJ53"/>
    <mergeCell ref="D54:U54"/>
    <mergeCell ref="V54:Z54"/>
    <mergeCell ref="AA54:AE54"/>
    <mergeCell ref="AF54:AJ54"/>
    <mergeCell ref="V56:Z56"/>
    <mergeCell ref="AA56:AE56"/>
    <mergeCell ref="AF56:AJ56"/>
    <mergeCell ref="D51:U51"/>
    <mergeCell ref="V51:Z51"/>
    <mergeCell ref="AA51:AE51"/>
    <mergeCell ref="AF51:AJ51"/>
    <mergeCell ref="C50:U50"/>
    <mergeCell ref="V50:Z50"/>
    <mergeCell ref="AA50:AE50"/>
    <mergeCell ref="AF50:AJ50"/>
    <mergeCell ref="D52:U52"/>
    <mergeCell ref="V52:Z52"/>
    <mergeCell ref="AA52:AE52"/>
    <mergeCell ref="AF52:AJ52"/>
    <mergeCell ref="D49:U49"/>
    <mergeCell ref="V49:Z49"/>
    <mergeCell ref="AA49:AE49"/>
    <mergeCell ref="AF49:AJ49"/>
    <mergeCell ref="C12:U12"/>
    <mergeCell ref="A24:Z24"/>
    <mergeCell ref="AA24:AJ24"/>
    <mergeCell ref="A16:Z16"/>
    <mergeCell ref="AA16:AJ16"/>
    <mergeCell ref="D46:U46"/>
    <mergeCell ref="V46:Z46"/>
    <mergeCell ref="AA46:AE46"/>
    <mergeCell ref="AF46:AJ46"/>
    <mergeCell ref="D47:U47"/>
    <mergeCell ref="V47:Z47"/>
    <mergeCell ref="AA47:AE47"/>
    <mergeCell ref="AF47:AJ47"/>
    <mergeCell ref="D48:U48"/>
    <mergeCell ref="V48:Z48"/>
    <mergeCell ref="AA48:AE48"/>
    <mergeCell ref="AF48:AJ48"/>
    <mergeCell ref="C43:U43"/>
    <mergeCell ref="V43:Z43"/>
    <mergeCell ref="AA43:AE43"/>
    <mergeCell ref="AF43:AJ43"/>
    <mergeCell ref="D44:U44"/>
    <mergeCell ref="V44:Z44"/>
    <mergeCell ref="AA44:AE44"/>
    <mergeCell ref="AF44:AJ44"/>
    <mergeCell ref="D45:U45"/>
    <mergeCell ref="V45:Z45"/>
    <mergeCell ref="AA45:AE45"/>
    <mergeCell ref="AF45:AJ45"/>
    <mergeCell ref="D42:U42"/>
    <mergeCell ref="V42:Z42"/>
    <mergeCell ref="AA42:AE42"/>
    <mergeCell ref="AF42:AJ42"/>
    <mergeCell ref="D34:U34"/>
    <mergeCell ref="V34:Z34"/>
    <mergeCell ref="AA34:AE34"/>
    <mergeCell ref="AF34:AJ34"/>
    <mergeCell ref="C36:U36"/>
    <mergeCell ref="V36:Z36"/>
    <mergeCell ref="AA36:AE36"/>
    <mergeCell ref="D38:U38"/>
    <mergeCell ref="V38:Z38"/>
    <mergeCell ref="AA38:AE38"/>
    <mergeCell ref="AF38:AJ38"/>
    <mergeCell ref="D39:U39"/>
    <mergeCell ref="V39:Z39"/>
    <mergeCell ref="AA39:AE39"/>
    <mergeCell ref="AF39:AJ39"/>
    <mergeCell ref="D40:U40"/>
    <mergeCell ref="D31:U31"/>
    <mergeCell ref="D35:U35"/>
    <mergeCell ref="D32:U32"/>
    <mergeCell ref="C27:U27"/>
    <mergeCell ref="V27:Z27"/>
    <mergeCell ref="D41:U41"/>
    <mergeCell ref="V41:Z41"/>
    <mergeCell ref="AA41:AE41"/>
    <mergeCell ref="AF41:AJ41"/>
    <mergeCell ref="V28:Z28"/>
    <mergeCell ref="AA28:AE28"/>
    <mergeCell ref="AF28:AJ28"/>
    <mergeCell ref="V29:Z29"/>
    <mergeCell ref="AA29:AE29"/>
    <mergeCell ref="AF29:AJ29"/>
    <mergeCell ref="V30:Z30"/>
    <mergeCell ref="AA30:AE30"/>
    <mergeCell ref="C26:U26"/>
    <mergeCell ref="D28:U28"/>
    <mergeCell ref="D29:U29"/>
    <mergeCell ref="D30:U30"/>
    <mergeCell ref="AA31:AE31"/>
    <mergeCell ref="AF31:AJ31"/>
    <mergeCell ref="V35:Z35"/>
    <mergeCell ref="AA35:AE35"/>
    <mergeCell ref="AF35:AJ35"/>
    <mergeCell ref="V32:Z32"/>
    <mergeCell ref="AA32:AE32"/>
    <mergeCell ref="AF32:AJ32"/>
    <mergeCell ref="V37:Z37"/>
    <mergeCell ref="AA37:AE37"/>
    <mergeCell ref="AF37:AJ37"/>
    <mergeCell ref="C22:U22"/>
    <mergeCell ref="C23:U23"/>
    <mergeCell ref="C25:R25"/>
    <mergeCell ref="V26:Z26"/>
    <mergeCell ref="AA26:AE26"/>
    <mergeCell ref="V22:Z22"/>
    <mergeCell ref="AA22:AE22"/>
    <mergeCell ref="AF30:AJ30"/>
    <mergeCell ref="V40:Z40"/>
    <mergeCell ref="AA40:AE40"/>
    <mergeCell ref="AF40:AJ40"/>
    <mergeCell ref="D33:U33"/>
    <mergeCell ref="V33:Z33"/>
    <mergeCell ref="AA33:AE33"/>
    <mergeCell ref="AF33:AJ33"/>
    <mergeCell ref="V25:Z25"/>
    <mergeCell ref="AA25:AE25"/>
    <mergeCell ref="AF25:AJ25"/>
    <mergeCell ref="AF26:AJ26"/>
    <mergeCell ref="AA27:AE27"/>
    <mergeCell ref="AF27:AJ27"/>
    <mergeCell ref="AF36:AJ36"/>
    <mergeCell ref="D37:U37"/>
    <mergeCell ref="V31:Z31"/>
    <mergeCell ref="V10:Z10"/>
    <mergeCell ref="V11:Z11"/>
    <mergeCell ref="V12:Z12"/>
    <mergeCell ref="V13:Z13"/>
    <mergeCell ref="V14:Z14"/>
    <mergeCell ref="V15:Z15"/>
    <mergeCell ref="C7:U7"/>
    <mergeCell ref="C8:U8"/>
    <mergeCell ref="C9:U9"/>
    <mergeCell ref="C10:U10"/>
    <mergeCell ref="C11:U11"/>
    <mergeCell ref="C13:U13"/>
    <mergeCell ref="C14:U14"/>
    <mergeCell ref="C15:U15"/>
    <mergeCell ref="V7:Z7"/>
    <mergeCell ref="V8:Z8"/>
    <mergeCell ref="V9:Z9"/>
    <mergeCell ref="AF10:AJ10"/>
    <mergeCell ref="AF11:AJ11"/>
    <mergeCell ref="AF12:AJ12"/>
    <mergeCell ref="AF13:AJ13"/>
    <mergeCell ref="AF14:AJ14"/>
    <mergeCell ref="AF15:AJ15"/>
    <mergeCell ref="AA7:AE7"/>
    <mergeCell ref="AA8:AE8"/>
    <mergeCell ref="AA9:AE9"/>
    <mergeCell ref="AA10:AE10"/>
    <mergeCell ref="AA11:AE11"/>
    <mergeCell ref="AA12:AE12"/>
    <mergeCell ref="AA13:AE13"/>
    <mergeCell ref="AA14:AE14"/>
    <mergeCell ref="AA15:AE15"/>
    <mergeCell ref="AF7:AJ7"/>
    <mergeCell ref="AF8:AJ8"/>
    <mergeCell ref="AF9:AJ9"/>
    <mergeCell ref="AF22:AJ22"/>
    <mergeCell ref="V23:Z23"/>
    <mergeCell ref="AA23:AE23"/>
    <mergeCell ref="AF23:AJ23"/>
    <mergeCell ref="C17:R17"/>
    <mergeCell ref="V20:Z20"/>
    <mergeCell ref="AA20:AE20"/>
    <mergeCell ref="AF20:AJ20"/>
    <mergeCell ref="V21:Z21"/>
    <mergeCell ref="AA21:AE21"/>
    <mergeCell ref="AF21:AJ21"/>
    <mergeCell ref="V17:Z17"/>
    <mergeCell ref="AA17:AE17"/>
    <mergeCell ref="AF17:AJ17"/>
    <mergeCell ref="V18:Z18"/>
    <mergeCell ref="AA18:AE18"/>
    <mergeCell ref="AF18:AJ18"/>
    <mergeCell ref="V19:Z19"/>
    <mergeCell ref="AA19:AE19"/>
    <mergeCell ref="AF19:AJ19"/>
    <mergeCell ref="C19:U19"/>
    <mergeCell ref="C20:U20"/>
    <mergeCell ref="C18:U18"/>
    <mergeCell ref="C21:U21"/>
    <mergeCell ref="A1:D1"/>
    <mergeCell ref="E1:R1"/>
    <mergeCell ref="S1:AJ2"/>
    <mergeCell ref="A2:D2"/>
    <mergeCell ref="E2:R2"/>
    <mergeCell ref="A3:D3"/>
    <mergeCell ref="E3:R3"/>
    <mergeCell ref="S3:V3"/>
    <mergeCell ref="W3:AA3"/>
    <mergeCell ref="AB3:AE3"/>
    <mergeCell ref="A5:D5"/>
    <mergeCell ref="E5:R5"/>
    <mergeCell ref="S5:V6"/>
    <mergeCell ref="W5:AJ6"/>
    <mergeCell ref="A6:D6"/>
    <mergeCell ref="E6:R6"/>
    <mergeCell ref="AF3:AJ3"/>
    <mergeCell ref="A4:D4"/>
    <mergeCell ref="E4:R4"/>
    <mergeCell ref="S4:V4"/>
    <mergeCell ref="W4:AA4"/>
    <mergeCell ref="AB4:AE4"/>
    <mergeCell ref="AF4:AJ4"/>
  </mergeCells>
  <printOptions horizontalCentered="1"/>
  <pageMargins left="0.43307086614173229" right="0.23622047244094491" top="0.74803149606299213" bottom="0.74803149606299213" header="0.19685039370078741" footer="0.31496062992125984"/>
  <pageSetup paperSize="9" fitToHeight="0" orientation="portrait" r:id="rId1"/>
  <headerFooter>
    <oddHeader>&amp;L&amp;"Calibri,Bold"&amp;G&amp;Rhttp://project-management.magt.biz</oddHeader>
    <oddFooter>&amp;L&amp;9Marc Arnecke, PMP&amp;C&amp;9&amp;A&amp;R&amp;9Page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 Sheet</vt:lpstr>
      <vt:lpstr>'Summary Sheet'!Print_Area</vt:lpstr>
      <vt:lpstr>'Summary 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Arnecke, PMP</dc:creator>
  <cp:lastModifiedBy>Marc Arnecke, PMP</cp:lastModifiedBy>
  <cp:lastPrinted>2016-02-14T13:51:26Z</cp:lastPrinted>
  <dcterms:created xsi:type="dcterms:W3CDTF">2016-01-24T15:44:38Z</dcterms:created>
  <dcterms:modified xsi:type="dcterms:W3CDTF">2018-06-05T09:37:55Z</dcterms:modified>
</cp:coreProperties>
</file>